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ДЧБ!$C$16</definedName>
    <definedName name="FIO" localSheetId="0">ДЧБ!#REF!</definedName>
    <definedName name="LAST_CELL" localSheetId="0">ДЧБ!#REF!</definedName>
    <definedName name="SIGN" localSheetId="0">ДЧБ!$C$16:$E$17</definedName>
  </definedNames>
  <calcPr calcId="125725"/>
</workbook>
</file>

<file path=xl/calcChain.xml><?xml version="1.0" encoding="utf-8"?>
<calcChain xmlns="http://schemas.openxmlformats.org/spreadsheetml/2006/main">
  <c r="F10" i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1"/>
  <c r="F122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9"/>
  <c r="E86"/>
  <c r="E12"/>
  <c r="E201"/>
  <c r="D201"/>
  <c r="E69"/>
  <c r="E66"/>
  <c r="E64"/>
  <c r="E61"/>
  <c r="E57"/>
  <c r="E53"/>
  <c r="E50"/>
  <c r="E46"/>
  <c r="E43"/>
  <c r="E34"/>
  <c r="E32"/>
  <c r="E30"/>
  <c r="E28"/>
  <c r="E26"/>
  <c r="E23"/>
  <c r="E20"/>
  <c r="E17"/>
</calcChain>
</file>

<file path=xl/sharedStrings.xml><?xml version="1.0" encoding="utf-8"?>
<sst xmlns="http://schemas.openxmlformats.org/spreadsheetml/2006/main" count="399" uniqueCount="396">
  <si>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</si>
  <si>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</si>
  <si>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</si>
  <si>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</si>
  <si>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</si>
  <si>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</si>
  <si>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</si>
  <si>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</si>
  <si>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</si>
  <si>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</si>
  <si>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</si>
  <si>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</si>
  <si>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10101130011000110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</si>
  <si>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</si>
  <si>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</si>
  <si>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</si>
  <si>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</si>
  <si>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</si>
  <si>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</si>
  <si>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</si>
  <si>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</si>
  <si>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</si>
  <si>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</si>
  <si>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</si>
  <si>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</si>
  <si>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</si>
  <si>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</si>
  <si>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</si>
  <si>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</si>
  <si>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</si>
  <si>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</si>
  <si>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</si>
  <si>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</si>
  <si>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</si>
  <si>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</si>
  <si>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</si>
  <si>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</si>
  <si>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</si>
  <si>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</si>
  <si>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</si>
  <si>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</si>
  <si>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</si>
  <si>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10102090010000110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</si>
  <si>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</si>
  <si>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10102090011000110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</si>
  <si>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</si>
  <si>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</si>
  <si>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</si>
  <si>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</si>
  <si>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</si>
  <si>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</si>
  <si>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</si>
  <si>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</si>
  <si>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</si>
  <si>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</si>
  <si>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</si>
  <si>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</si>
  <si>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</si>
  <si>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</si>
  <si>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</si>
  <si>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</si>
  <si>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</si>
  <si>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</si>
  <si>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</si>
  <si>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</si>
  <si>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</si>
  <si>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</si>
  <si>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10501011010000110</t>
  </si>
  <si>
    <t>Налог, взимаемый с налогоплательщиков, выбравших в качестве объекта налогообложения доходы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</si>
  <si>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</si>
  <si>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</si>
  <si>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</si>
  <si>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</si>
  <si>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</si>
  <si>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</si>
  <si>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</si>
  <si>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</si>
  <si>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</si>
  <si>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</si>
  <si>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</si>
  <si>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</si>
  <si>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</si>
  <si>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</si>
  <si>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</si>
  <si>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</si>
  <si>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</si>
  <si>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</si>
  <si>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</si>
  <si>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</si>
  <si>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</si>
  <si>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</si>
  <si>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</si>
  <si>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</si>
  <si>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</si>
  <si>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</si>
  <si>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</si>
  <si>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</si>
  <si>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</si>
  <si>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</si>
  <si>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</si>
  <si>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</si>
  <si>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</si>
  <si>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</si>
  <si>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</si>
  <si>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</si>
  <si>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</si>
  <si>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</si>
  <si>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</si>
  <si>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</si>
  <si>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</si>
  <si>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</si>
  <si>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</si>
  <si>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</si>
  <si>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</si>
  <si>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</si>
  <si>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</si>
  <si>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</si>
  <si>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</si>
  <si>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</si>
  <si>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</si>
  <si>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</si>
  <si>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</si>
  <si>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</si>
  <si>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</si>
  <si>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10807150011000110</t>
  </si>
  <si>
    <t>Государственная пошлина за выдачу разрешения на установку рекламной конструкции</t>
  </si>
  <si>
    <t>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</si>
  <si>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</si>
  <si>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</si>
  <si>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</si>
  <si>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</si>
  <si>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</si>
  <si>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</si>
  <si>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</si>
  <si>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</si>
  <si>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</si>
  <si>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</si>
  <si>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</si>
  <si>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11105324040000120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</si>
  <si>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</si>
  <si>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11105410040000120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</si>
  <si>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</si>
  <si>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</si>
  <si>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</si>
  <si>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</si>
  <si>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</si>
  <si>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</si>
  <si>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</si>
  <si>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</si>
  <si>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</si>
  <si>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</si>
  <si>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</si>
  <si>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</si>
  <si>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</si>
  <si>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</si>
  <si>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</si>
  <si>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</si>
  <si>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</si>
  <si>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</si>
  <si>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</si>
  <si>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11301994040300130</t>
  </si>
  <si>
    <t>Прочие доходы от оказания платных услуг (работ) получателями средств бюджетов городских округов (доходы от продажи услуг)</t>
  </si>
  <si>
    <t>11302000000000130</t>
  </si>
  <si>
    <t>Доходы от компенсации затрат государства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</si>
  <si>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</si>
  <si>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</si>
  <si>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11302994040100130</t>
  </si>
  <si>
    <t>Прочие доходы от компенсации затрат бюджетов городских округов (возврат дебиторской задолженности прошлых лет по местным средствам)</t>
  </si>
  <si>
    <t>11302994040200130</t>
  </si>
  <si>
    <t>Прочие доходы от компенсации затрат бюджетов городских округов (возмещение расходов)</t>
  </si>
  <si>
    <t>11302994040400130</t>
  </si>
  <si>
    <t>Прочие доходы от компенсации затрат бюджетов городских округов (оплата восстановительной стоимости зеленых насаждений при вынужденном сносе и ущерба при незаконных рубках, повреждений, уничтожений зеленых насаждений на территории ЗАТО Железногорск)</t>
  </si>
  <si>
    <t>11302994040500130</t>
  </si>
  <si>
    <t>Прочие доходы от компенсации затрат бюджетов городских округов (плата за эвакуацию траспортных средств, имеющих признаки бесхозяйных и брошенных)</t>
  </si>
  <si>
    <t>11302994040700130</t>
  </si>
  <si>
    <t>Прочие доходы от компенсации затрат бюджетов городских округов (возврат дебиторской задолженности прошлых лет по федеральным целевым средствам)</t>
  </si>
  <si>
    <t>11302994040900130</t>
  </si>
  <si>
    <t>Прочие доходы от компенсации затрат бюджетов городских округов (возврат дебиторской задолженности прошлых лет по краевым целевым средствам)</t>
  </si>
  <si>
    <t>11400000000000000</t>
  </si>
  <si>
    <t>ДОХОДЫ ОТ ПРОДАЖИ МАТЕРИАЛЬНЫХ И НЕМАТЕРИАЛЬНЫХ АКТИВОВ</t>
  </si>
  <si>
    <t>11401040040000410</t>
  </si>
  <si>
    <t>Доходы от продажи квартир, находящихся в собственности городских округов</t>
  </si>
  <si>
    <t>11413040040000410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</si>
  <si>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</si>
  <si>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11500000000000000</t>
  </si>
  <si>
    <t>АДМИНИСТРАТИВНЫЕ ПЛАТЕЖИ И СБОРЫ</t>
  </si>
  <si>
    <t>11502040040600140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</si>
  <si>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</si>
  <si>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</si>
  <si>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</si>
  <si>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</si>
  <si>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</si>
  <si>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</si>
  <si>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</si>
  <si>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</si>
  <si>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</si>
  <si>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</si>
  <si>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</si>
  <si>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</si>
  <si>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</si>
  <si>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</si>
  <si>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</si>
  <si>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</si>
  <si>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</si>
  <si>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</si>
  <si>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</si>
  <si>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</si>
  <si>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</si>
  <si>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</si>
  <si>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</si>
  <si>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</si>
  <si>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</si>
  <si>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</si>
  <si>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</si>
  <si>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</si>
  <si>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</si>
  <si>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</si>
  <si>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</si>
  <si>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</si>
  <si>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</si>
  <si>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</si>
  <si>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</si>
  <si>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</si>
  <si>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</si>
  <si>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11611064010000140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</si>
  <si>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</si>
  <si>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11700000000000000</t>
  </si>
  <si>
    <t>ПРОЧИЕ НЕНАЛОГОВЫЕ ДОХОДЫ</t>
  </si>
  <si>
    <t>11701040040000180</t>
  </si>
  <si>
    <t>Невыясненные поступления, зачисляемые в бюджеты городских округов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</si>
  <si>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</si>
  <si>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</si>
  <si>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</si>
  <si>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</si>
  <si>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</si>
  <si>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</si>
  <si>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</si>
  <si>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</si>
  <si>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</si>
  <si>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</si>
  <si>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20215010040000150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</si>
  <si>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</si>
  <si>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20219999042724150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</si>
  <si>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 Красноярского края</t>
  </si>
  <si>
    <t>20220000000000150</t>
  </si>
  <si>
    <t>Субсидии бюджетам бюджетной системы Российской Федерации (межбюджетные субсидии)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</si>
  <si>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</si>
  <si>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</si>
  <si>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20225466040000150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</si>
  <si>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</si>
  <si>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</si>
  <si>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</si>
  <si>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20225511040000150</t>
  </si>
  <si>
    <t>Субсидии бюджетам городских округов на проведение комплексных кадастровых работ</t>
  </si>
  <si>
    <t>20225519040000150</t>
  </si>
  <si>
    <t>Субсидии бюджетам городских округов на поддержку отрасли культуры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</si>
  <si>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</si>
  <si>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</si>
  <si>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</si>
  <si>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</si>
  <si>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20229999042650150</t>
  </si>
  <si>
    <t>Прочие субсидии бюджетам городских округов (выполнение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</si>
  <si>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</si>
  <si>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</si>
  <si>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</si>
  <si>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</si>
  <si>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</si>
  <si>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</si>
  <si>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</si>
  <si>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</si>
  <si>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20229999047436150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</si>
  <si>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</si>
  <si>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</si>
  <si>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</si>
  <si>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20229999047451150</t>
  </si>
  <si>
    <t>Прочие субсидии бюджетам городских округов (поощрение муниципальных образований - победителей конкурса лучших проектов создания комфортной городской среды)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</si>
  <si>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</si>
  <si>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</si>
  <si>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20229999047457150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</si>
  <si>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политики)</t>
  </si>
  <si>
    <t>20229999047462150</t>
  </si>
  <si>
    <t>Прочие субсидии бюджетам городских округов (на реализацию мероприятий по переселению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реконструкции)</t>
  </si>
  <si>
    <t>20229999047480150</t>
  </si>
  <si>
    <t>Прочие субсидии бюджетам городских округов (на организацию туристско-рекреационных зон на территории Красноярского края)</t>
  </si>
  <si>
    <t>20229999047488150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</si>
  <si>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</si>
  <si>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20229999047505150</t>
  </si>
  <si>
    <t>Прочие субсидии бюджетам городских округов (на подготовку описаний местоположения границ населенных пунктов и территориальных зон по Красноярскому краю)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</si>
  <si>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</si>
  <si>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</si>
  <si>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</si>
  <si>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значения)</t>
  </si>
  <si>
    <t>20229999047553150</t>
  </si>
  <si>
    <t>Прочие субсидии городских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</si>
  <si>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</si>
  <si>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</si>
  <si>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</si>
  <si>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</si>
  <si>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20229999047575150</t>
  </si>
  <si>
    <t>Прочие субсидии бюджетам городских округов (на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водоснабжения)</t>
  </si>
  <si>
    <t>20229999047579150</t>
  </si>
  <si>
    <t>Прочие субсидии бюджетам городских округов (на реализацию муниципальных программ (подпрограмм) поддержки социально ориентированных некоммерческих организаций)</t>
  </si>
  <si>
    <t>20229999047607150</t>
  </si>
  <si>
    <t>Прочие субсидии бюджетам городских округов с устойчивым экономическим развитием (на реализацию муниципальных программ развития субъектов малого и среднего предпринимательства)</t>
  </si>
  <si>
    <t>20229999047661150</t>
  </si>
  <si>
    <t>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</si>
  <si>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</si>
  <si>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</si>
  <si>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</si>
  <si>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</si>
  <si>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</si>
  <si>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</si>
  <si>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</si>
  <si>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</si>
  <si>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</si>
  <si>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</si>
  <si>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</si>
  <si>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</si>
  <si>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</si>
  <si>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</si>
  <si>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20230024047518150</t>
  </si>
  <si>
    <t>Субвенции бюджетам городских округов на выполнение передаваемых полномочий субъектов Российской Федерации (по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</si>
  <si>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20230024047519150</t>
  </si>
  <si>
    <t>Субвенции бюджетам городских округов на выполнение передаваемых полномочий субъектов Российской Федерации(на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</si>
  <si>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</si>
  <si>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</si>
  <si>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</si>
  <si>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</si>
  <si>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</si>
  <si>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</si>
  <si>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</si>
  <si>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</si>
  <si>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</si>
  <si>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</si>
  <si>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</si>
  <si>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</si>
  <si>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</si>
  <si>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 в соответствии с Законом края от 26 декабря 2006 года №21-5589)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</si>
  <si>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</si>
  <si>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</si>
  <si>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20230024047846150</t>
  </si>
  <si>
    <t>Субвенции бюджетам городских округов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</si>
  <si>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</si>
  <si>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</si>
  <si>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</si>
  <si>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</si>
  <si>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</si>
  <si>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</si>
  <si>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</si>
  <si>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</si>
  <si>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</si>
  <si>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</si>
  <si>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</si>
  <si>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</si>
  <si>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</si>
  <si>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</si>
  <si>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20249999041033150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</si>
  <si>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</si>
  <si>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20249999047412150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</si>
  <si>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</si>
  <si>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</si>
  <si>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</si>
  <si>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</si>
  <si>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приобретения контейнерного оборудования)</t>
  </si>
  <si>
    <t>20249999047555150</t>
  </si>
  <si>
    <t>Прочие межбюджетные трансферты, передаваемые бюджетам городских округов
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</si>
  <si>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20249999047590150</t>
  </si>
  <si>
    <t>Прочие межбюджетные трансферты, передаваемые бюджетам городских округов (на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год)</t>
  </si>
  <si>
    <t>20249999047745150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</si>
  <si>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</si>
  <si>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</si>
  <si>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</si>
  <si>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</si>
  <si>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</si>
  <si>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</si>
  <si>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</si>
  <si>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21804020040000150</t>
  </si>
  <si>
    <t>Доходы бюджетов городских округов от возврата автономными учреждениями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</si>
  <si>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</si>
  <si>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</si>
  <si>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</si>
  <si>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</si>
  <si>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рублей</t>
  </si>
  <si>
    <t>Процент исполнения</t>
  </si>
  <si>
    <t>ДОХОДЫ БЮДЖЕТА ЗАТО ЖЕЛЕЗНОГОРСК ПО КОДАМ КЛАССИФИКАЦИИ ДОХОДОВ БЮДЖЕТОВ ЗА 2023 ГОД</t>
  </si>
  <si>
    <t>Приложение № 2</t>
  </si>
  <si>
    <t>к решению Совета депутатов</t>
  </si>
  <si>
    <t>ЗАТО г.Железногорск</t>
  </si>
  <si>
    <t>ИТОГО:</t>
  </si>
  <si>
    <t>Наименование КБК</t>
  </si>
  <si>
    <t>КБК</t>
  </si>
  <si>
    <t>Уточненные бюджетные назначения</t>
  </si>
  <si>
    <t>Исполнено за 2023 год</t>
  </si>
  <si>
    <t>№ п/п</t>
  </si>
  <si>
    <t>св.200</t>
  </si>
  <si>
    <t>от 21 мая 2024 № 41-448Р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</si>
</sst>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justify" wrapText="1"/>
    </xf>
    <xf numFmtId="0" fontId="2" fillId="0" borderId="0" xfId="0" applyFont="1" applyAlignment="1">
      <alignment horizontal="justify"/>
    </xf>
    <xf numFmtId="49" fontId="1" fillId="0" borderId="2" xfId="0" applyNumberFormat="1" applyFont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justify"/>
    </xf>
    <xf numFmtId="0" fontId="1" fillId="0" borderId="2" xfId="0" applyFont="1" applyBorder="1"/>
    <xf numFmtId="4" fontId="1" fillId="0" borderId="2" xfId="0" applyNumberFormat="1" applyFont="1" applyBorder="1"/>
    <xf numFmtId="1" fontId="2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201"/>
  <sheetViews>
    <sheetView showGridLines="0" tabSelected="1" view="pageBreakPreview" zoomScale="60" zoomScaleNormal="100" workbookViewId="0">
      <selection activeCell="E4" sqref="E4:F4"/>
    </sheetView>
  </sheetViews>
  <sheetFormatPr defaultRowHeight="12.75" customHeight="1" outlineLevelRow="3"/>
  <cols>
    <col min="1" max="1" width="9.140625" style="1"/>
    <col min="2" max="2" width="79.7109375" style="12" customWidth="1"/>
    <col min="3" max="3" width="25.7109375" style="1" customWidth="1"/>
    <col min="4" max="4" width="22.5703125" style="1" customWidth="1"/>
    <col min="5" max="5" width="24.140625" style="1" customWidth="1"/>
    <col min="6" max="6" width="18.85546875" style="1" customWidth="1"/>
    <col min="7" max="7" width="9.140625" style="1" customWidth="1"/>
    <col min="8" max="16384" width="9.140625" style="1"/>
  </cols>
  <sheetData>
    <row r="1" spans="1:7" ht="22.5" customHeight="1">
      <c r="E1" s="25" t="s">
        <v>385</v>
      </c>
      <c r="F1" s="25"/>
    </row>
    <row r="2" spans="1:7" ht="17.25" customHeight="1">
      <c r="E2" s="25" t="s">
        <v>386</v>
      </c>
      <c r="F2" s="25"/>
    </row>
    <row r="3" spans="1:7" ht="18.75">
      <c r="B3" s="11"/>
      <c r="C3" s="3"/>
      <c r="D3" s="3"/>
      <c r="E3" s="25" t="s">
        <v>387</v>
      </c>
      <c r="F3" s="25"/>
      <c r="G3" s="3"/>
    </row>
    <row r="4" spans="1:7" ht="18.75">
      <c r="C4" s="3"/>
      <c r="D4" s="3"/>
      <c r="E4" s="25" t="s">
        <v>395</v>
      </c>
      <c r="F4" s="25"/>
    </row>
    <row r="5" spans="1:7" ht="18.75">
      <c r="C5" s="26"/>
      <c r="D5" s="26"/>
      <c r="E5" s="26"/>
    </row>
    <row r="6" spans="1:7" ht="18.75">
      <c r="A6" s="28" t="s">
        <v>384</v>
      </c>
      <c r="B6" s="28"/>
      <c r="C6" s="28"/>
      <c r="D6" s="28"/>
      <c r="E6" s="28"/>
      <c r="F6" s="28"/>
    </row>
    <row r="7" spans="1:7" ht="18.75">
      <c r="A7" s="27" t="s">
        <v>382</v>
      </c>
      <c r="B7" s="27"/>
      <c r="C7" s="27"/>
      <c r="D7" s="27"/>
      <c r="E7" s="27"/>
      <c r="F7" s="27"/>
      <c r="G7" s="2"/>
    </row>
    <row r="8" spans="1:7" ht="56.25">
      <c r="A8" s="9" t="s">
        <v>393</v>
      </c>
      <c r="B8" s="13" t="s">
        <v>389</v>
      </c>
      <c r="C8" s="4" t="s">
        <v>390</v>
      </c>
      <c r="D8" s="4" t="s">
        <v>391</v>
      </c>
      <c r="E8" s="4" t="s">
        <v>392</v>
      </c>
      <c r="F8" s="10" t="s">
        <v>383</v>
      </c>
    </row>
    <row r="9" spans="1:7" ht="37.5">
      <c r="A9" s="8">
        <v>1</v>
      </c>
      <c r="B9" s="13" t="s">
        <v>1</v>
      </c>
      <c r="C9" s="4" t="s">
        <v>0</v>
      </c>
      <c r="D9" s="5">
        <v>1572647362.3599999</v>
      </c>
      <c r="E9" s="5">
        <v>1576039416.3499999</v>
      </c>
      <c r="F9" s="23">
        <f>E9/D9*100</f>
        <v>100.21569069272527</v>
      </c>
    </row>
    <row r="10" spans="1:7" ht="37.5" outlineLevel="1">
      <c r="A10" s="8">
        <v>2</v>
      </c>
      <c r="B10" s="13" t="s">
        <v>3</v>
      </c>
      <c r="C10" s="4" t="s">
        <v>2</v>
      </c>
      <c r="D10" s="5">
        <v>1105340448</v>
      </c>
      <c r="E10" s="5">
        <v>1122217840.5599999</v>
      </c>
      <c r="F10" s="23">
        <f t="shared" ref="F10:F72" si="0">E10/D10*100</f>
        <v>101.52689540951279</v>
      </c>
    </row>
    <row r="11" spans="1:7" ht="37.5" outlineLevel="2">
      <c r="A11" s="8">
        <v>3</v>
      </c>
      <c r="B11" s="13" t="s">
        <v>5</v>
      </c>
      <c r="C11" s="4" t="s">
        <v>4</v>
      </c>
      <c r="D11" s="5">
        <v>27570478</v>
      </c>
      <c r="E11" s="5">
        <v>28061958.550000001</v>
      </c>
      <c r="F11" s="23">
        <f t="shared" si="0"/>
        <v>101.78263340229357</v>
      </c>
    </row>
    <row r="12" spans="1:7" ht="56.25" outlineLevel="3">
      <c r="A12" s="8">
        <v>4</v>
      </c>
      <c r="B12" s="14" t="s">
        <v>7</v>
      </c>
      <c r="C12" s="6" t="s">
        <v>6</v>
      </c>
      <c r="D12" s="7">
        <v>27570478</v>
      </c>
      <c r="E12" s="7">
        <f>E13+E14+E15</f>
        <v>28061958.550000001</v>
      </c>
      <c r="F12" s="22">
        <f t="shared" si="0"/>
        <v>101.78263340229357</v>
      </c>
    </row>
    <row r="13" spans="1:7" ht="93.75" hidden="1" outlineLevel="3">
      <c r="A13" s="8">
        <v>5</v>
      </c>
      <c r="B13" s="14" t="s">
        <v>9</v>
      </c>
      <c r="C13" s="6" t="s">
        <v>8</v>
      </c>
      <c r="D13" s="7">
        <v>0</v>
      </c>
      <c r="E13" s="7">
        <v>27869788.719999999</v>
      </c>
      <c r="F13" s="22" t="e">
        <f t="shared" si="0"/>
        <v>#DIV/0!</v>
      </c>
    </row>
    <row r="14" spans="1:7" ht="93.75" hidden="1" outlineLevel="3">
      <c r="A14" s="8">
        <v>6</v>
      </c>
      <c r="B14" s="14" t="s">
        <v>11</v>
      </c>
      <c r="C14" s="6" t="s">
        <v>10</v>
      </c>
      <c r="D14" s="7">
        <v>0</v>
      </c>
      <c r="E14" s="7">
        <v>884.71</v>
      </c>
      <c r="F14" s="22" t="e">
        <f t="shared" si="0"/>
        <v>#DIV/0!</v>
      </c>
    </row>
    <row r="15" spans="1:7" ht="168.75" hidden="1" outlineLevel="3">
      <c r="A15" s="8">
        <v>7</v>
      </c>
      <c r="B15" s="15" t="s">
        <v>13</v>
      </c>
      <c r="C15" s="6" t="s">
        <v>12</v>
      </c>
      <c r="D15" s="7">
        <v>0</v>
      </c>
      <c r="E15" s="7">
        <v>191285.12</v>
      </c>
      <c r="F15" s="22" t="e">
        <f t="shared" si="0"/>
        <v>#DIV/0!</v>
      </c>
    </row>
    <row r="16" spans="1:7" ht="37.5" outlineLevel="2">
      <c r="A16" s="8">
        <v>5</v>
      </c>
      <c r="B16" s="13" t="s">
        <v>15</v>
      </c>
      <c r="C16" s="4" t="s">
        <v>14</v>
      </c>
      <c r="D16" s="5">
        <v>1077769970</v>
      </c>
      <c r="E16" s="5">
        <v>1094155882.01</v>
      </c>
      <c r="F16" s="23">
        <f t="shared" si="0"/>
        <v>101.52035336538464</v>
      </c>
    </row>
    <row r="17" spans="1:6" ht="93.75" outlineLevel="3">
      <c r="A17" s="8">
        <v>6</v>
      </c>
      <c r="B17" s="15" t="s">
        <v>17</v>
      </c>
      <c r="C17" s="6" t="s">
        <v>16</v>
      </c>
      <c r="D17" s="7">
        <v>1055656260</v>
      </c>
      <c r="E17" s="7">
        <f>209368032.82+E18+E19</f>
        <v>1070746654.3099999</v>
      </c>
      <c r="F17" s="22">
        <f t="shared" si="0"/>
        <v>101.42947992464894</v>
      </c>
    </row>
    <row r="18" spans="1:6" ht="131.25" hidden="1" outlineLevel="3">
      <c r="A18" s="8">
        <v>10</v>
      </c>
      <c r="B18" s="15" t="s">
        <v>19</v>
      </c>
      <c r="C18" s="6" t="s">
        <v>18</v>
      </c>
      <c r="D18" s="7">
        <v>0</v>
      </c>
      <c r="E18" s="7">
        <v>861432629.70000005</v>
      </c>
      <c r="F18" s="22" t="e">
        <f t="shared" si="0"/>
        <v>#DIV/0!</v>
      </c>
    </row>
    <row r="19" spans="1:6" ht="131.25" hidden="1" outlineLevel="3">
      <c r="A19" s="8">
        <v>11</v>
      </c>
      <c r="B19" s="15" t="s">
        <v>21</v>
      </c>
      <c r="C19" s="6" t="s">
        <v>20</v>
      </c>
      <c r="D19" s="7">
        <v>0</v>
      </c>
      <c r="E19" s="7">
        <v>-54008.21</v>
      </c>
      <c r="F19" s="22" t="e">
        <f t="shared" si="0"/>
        <v>#DIV/0!</v>
      </c>
    </row>
    <row r="20" spans="1:6" ht="131.25" outlineLevel="3">
      <c r="A20" s="8">
        <v>7</v>
      </c>
      <c r="B20" s="15" t="s">
        <v>23</v>
      </c>
      <c r="C20" s="6" t="s">
        <v>22</v>
      </c>
      <c r="D20" s="7">
        <v>2722124</v>
      </c>
      <c r="E20" s="7">
        <f>E21+E22</f>
        <v>2425111.33</v>
      </c>
      <c r="F20" s="22">
        <f t="shared" si="0"/>
        <v>89.088936800821713</v>
      </c>
    </row>
    <row r="21" spans="1:6" ht="168.75" hidden="1" outlineLevel="3">
      <c r="A21" s="8">
        <v>13</v>
      </c>
      <c r="B21" s="15" t="s">
        <v>25</v>
      </c>
      <c r="C21" s="6" t="s">
        <v>24</v>
      </c>
      <c r="D21" s="7">
        <v>0</v>
      </c>
      <c r="E21" s="7">
        <v>2447544.15</v>
      </c>
      <c r="F21" s="22" t="e">
        <f t="shared" si="0"/>
        <v>#DIV/0!</v>
      </c>
    </row>
    <row r="22" spans="1:6" ht="168.75" hidden="1" outlineLevel="3">
      <c r="A22" s="8">
        <v>14</v>
      </c>
      <c r="B22" s="15" t="s">
        <v>27</v>
      </c>
      <c r="C22" s="6" t="s">
        <v>26</v>
      </c>
      <c r="D22" s="7">
        <v>0</v>
      </c>
      <c r="E22" s="7">
        <v>-22432.82</v>
      </c>
      <c r="F22" s="22" t="e">
        <f t="shared" si="0"/>
        <v>#DIV/0!</v>
      </c>
    </row>
    <row r="23" spans="1:6" ht="56.25" outlineLevel="3">
      <c r="A23" s="8">
        <v>8</v>
      </c>
      <c r="B23" s="14" t="s">
        <v>29</v>
      </c>
      <c r="C23" s="6" t="s">
        <v>28</v>
      </c>
      <c r="D23" s="7">
        <v>6686780</v>
      </c>
      <c r="E23" s="7">
        <f>E24+E25</f>
        <v>7357379.8099999996</v>
      </c>
      <c r="F23" s="22">
        <f t="shared" si="0"/>
        <v>110.02874044009224</v>
      </c>
    </row>
    <row r="24" spans="1:6" ht="93.75" hidden="1" outlineLevel="3">
      <c r="A24" s="8">
        <v>16</v>
      </c>
      <c r="B24" s="14" t="s">
        <v>31</v>
      </c>
      <c r="C24" s="6" t="s">
        <v>30</v>
      </c>
      <c r="D24" s="7">
        <v>0</v>
      </c>
      <c r="E24" s="7">
        <v>7329413.54</v>
      </c>
      <c r="F24" s="22" t="e">
        <f t="shared" si="0"/>
        <v>#DIV/0!</v>
      </c>
    </row>
    <row r="25" spans="1:6" ht="93.75" hidden="1" outlineLevel="3">
      <c r="A25" s="8">
        <v>17</v>
      </c>
      <c r="B25" s="14" t="s">
        <v>33</v>
      </c>
      <c r="C25" s="6" t="s">
        <v>32</v>
      </c>
      <c r="D25" s="7">
        <v>0</v>
      </c>
      <c r="E25" s="7">
        <v>27966.27</v>
      </c>
      <c r="F25" s="22" t="e">
        <f t="shared" si="0"/>
        <v>#DIV/0!</v>
      </c>
    </row>
    <row r="26" spans="1:6" ht="112.5" outlineLevel="3">
      <c r="A26" s="8">
        <v>9</v>
      </c>
      <c r="B26" s="15" t="s">
        <v>35</v>
      </c>
      <c r="C26" s="6" t="s">
        <v>34</v>
      </c>
      <c r="D26" s="7">
        <v>155520</v>
      </c>
      <c r="E26" s="7">
        <f>E27</f>
        <v>158745.29999999999</v>
      </c>
      <c r="F26" s="22">
        <f t="shared" si="0"/>
        <v>102.07388117283951</v>
      </c>
    </row>
    <row r="27" spans="1:6" ht="150" hidden="1" outlineLevel="3">
      <c r="A27" s="8">
        <v>19</v>
      </c>
      <c r="B27" s="15" t="s">
        <v>37</v>
      </c>
      <c r="C27" s="6" t="s">
        <v>36</v>
      </c>
      <c r="D27" s="7">
        <v>0</v>
      </c>
      <c r="E27" s="7">
        <v>158745.29999999999</v>
      </c>
      <c r="F27" s="22" t="e">
        <f t="shared" si="0"/>
        <v>#DIV/0!</v>
      </c>
    </row>
    <row r="28" spans="1:6" ht="56.25" outlineLevel="3">
      <c r="A28" s="8">
        <v>10</v>
      </c>
      <c r="B28" s="14" t="s">
        <v>39</v>
      </c>
      <c r="C28" s="6" t="s">
        <v>38</v>
      </c>
      <c r="D28" s="7">
        <v>4804813</v>
      </c>
      <c r="E28" s="7">
        <f>E29</f>
        <v>5816977.3300000001</v>
      </c>
      <c r="F28" s="22">
        <f t="shared" si="0"/>
        <v>121.0656341880527</v>
      </c>
    </row>
    <row r="29" spans="1:6" ht="93.75" hidden="1" outlineLevel="3">
      <c r="A29" s="8">
        <v>21</v>
      </c>
      <c r="B29" s="14" t="s">
        <v>41</v>
      </c>
      <c r="C29" s="6" t="s">
        <v>40</v>
      </c>
      <c r="D29" s="7">
        <v>0</v>
      </c>
      <c r="E29" s="7">
        <v>5816977.3300000001</v>
      </c>
      <c r="F29" s="22" t="e">
        <f t="shared" si="0"/>
        <v>#DIV/0!</v>
      </c>
    </row>
    <row r="30" spans="1:6" ht="131.25" outlineLevel="3">
      <c r="A30" s="8">
        <v>11</v>
      </c>
      <c r="B30" s="15" t="s">
        <v>43</v>
      </c>
      <c r="C30" s="6" t="s">
        <v>42</v>
      </c>
      <c r="D30" s="7">
        <v>20425</v>
      </c>
      <c r="E30" s="7">
        <f>E31</f>
        <v>20424.900000000001</v>
      </c>
      <c r="F30" s="22">
        <f t="shared" si="0"/>
        <v>99.999510403916787</v>
      </c>
    </row>
    <row r="31" spans="1:6" ht="131.25" hidden="1" outlineLevel="3">
      <c r="A31" s="8">
        <v>23</v>
      </c>
      <c r="B31" s="15" t="s">
        <v>43</v>
      </c>
      <c r="C31" s="6" t="s">
        <v>44</v>
      </c>
      <c r="D31" s="7">
        <v>0</v>
      </c>
      <c r="E31" s="7">
        <v>20424.900000000001</v>
      </c>
      <c r="F31" s="22" t="e">
        <f t="shared" si="0"/>
        <v>#DIV/0!</v>
      </c>
    </row>
    <row r="32" spans="1:6" ht="56.25" outlineLevel="3">
      <c r="A32" s="8">
        <v>12</v>
      </c>
      <c r="B32" s="14" t="s">
        <v>46</v>
      </c>
      <c r="C32" s="6" t="s">
        <v>45</v>
      </c>
      <c r="D32" s="7">
        <v>5100000</v>
      </c>
      <c r="E32" s="7">
        <f>E33</f>
        <v>4485409.07</v>
      </c>
      <c r="F32" s="22">
        <f t="shared" si="0"/>
        <v>87.949197450980392</v>
      </c>
    </row>
    <row r="33" spans="1:6" ht="93.75" hidden="1" outlineLevel="3">
      <c r="A33" s="8">
        <v>25</v>
      </c>
      <c r="B33" s="15" t="s">
        <v>48</v>
      </c>
      <c r="C33" s="6" t="s">
        <v>47</v>
      </c>
      <c r="D33" s="7">
        <v>0</v>
      </c>
      <c r="E33" s="7">
        <v>4485409.07</v>
      </c>
      <c r="F33" s="22" t="e">
        <f t="shared" si="0"/>
        <v>#DIV/0!</v>
      </c>
    </row>
    <row r="34" spans="1:6" ht="56.25" outlineLevel="3">
      <c r="A34" s="8">
        <v>13</v>
      </c>
      <c r="B34" s="14" t="s">
        <v>50</v>
      </c>
      <c r="C34" s="6" t="s">
        <v>49</v>
      </c>
      <c r="D34" s="7">
        <v>2624048</v>
      </c>
      <c r="E34" s="7">
        <f>E35</f>
        <v>3145179.96</v>
      </c>
      <c r="F34" s="22">
        <f t="shared" si="0"/>
        <v>119.85984860033048</v>
      </c>
    </row>
    <row r="35" spans="1:6" ht="93.75" hidden="1" outlineLevel="3">
      <c r="A35" s="8">
        <v>27</v>
      </c>
      <c r="B35" s="15" t="s">
        <v>52</v>
      </c>
      <c r="C35" s="6" t="s">
        <v>51</v>
      </c>
      <c r="D35" s="7">
        <v>0</v>
      </c>
      <c r="E35" s="7">
        <v>3145179.96</v>
      </c>
      <c r="F35" s="22" t="e">
        <f t="shared" si="0"/>
        <v>#DIV/0!</v>
      </c>
    </row>
    <row r="36" spans="1:6" ht="56.25" outlineLevel="1">
      <c r="A36" s="8">
        <v>14</v>
      </c>
      <c r="B36" s="13" t="s">
        <v>54</v>
      </c>
      <c r="C36" s="4" t="s">
        <v>53</v>
      </c>
      <c r="D36" s="5">
        <v>65007075</v>
      </c>
      <c r="E36" s="5">
        <v>64060281.539999999</v>
      </c>
      <c r="F36" s="23">
        <f t="shared" si="0"/>
        <v>98.543553205554929</v>
      </c>
    </row>
    <row r="37" spans="1:6" ht="131.25" outlineLevel="3">
      <c r="A37" s="8">
        <v>15</v>
      </c>
      <c r="B37" s="15" t="s">
        <v>56</v>
      </c>
      <c r="C37" s="6" t="s">
        <v>55</v>
      </c>
      <c r="D37" s="7">
        <v>34653152</v>
      </c>
      <c r="E37" s="7">
        <v>33193123.82</v>
      </c>
      <c r="F37" s="22">
        <f t="shared" si="0"/>
        <v>95.786737725907301</v>
      </c>
    </row>
    <row r="38" spans="1:6" ht="150" outlineLevel="3">
      <c r="A38" s="8">
        <v>16</v>
      </c>
      <c r="B38" s="15" t="s">
        <v>58</v>
      </c>
      <c r="C38" s="6" t="s">
        <v>57</v>
      </c>
      <c r="D38" s="7">
        <v>165214</v>
      </c>
      <c r="E38" s="7">
        <v>173364.3</v>
      </c>
      <c r="F38" s="22">
        <f t="shared" si="0"/>
        <v>104.93317757575022</v>
      </c>
    </row>
    <row r="39" spans="1:6" ht="131.25" outlineLevel="3">
      <c r="A39" s="8">
        <v>17</v>
      </c>
      <c r="B39" s="15" t="s">
        <v>60</v>
      </c>
      <c r="C39" s="6" t="s">
        <v>59</v>
      </c>
      <c r="D39" s="7">
        <v>33999518</v>
      </c>
      <c r="E39" s="7">
        <v>34307683.590000004</v>
      </c>
      <c r="F39" s="22">
        <f t="shared" si="0"/>
        <v>100.90638223165401</v>
      </c>
    </row>
    <row r="40" spans="1:6" ht="131.25" outlineLevel="3">
      <c r="A40" s="8">
        <v>18</v>
      </c>
      <c r="B40" s="15" t="s">
        <v>62</v>
      </c>
      <c r="C40" s="6" t="s">
        <v>61</v>
      </c>
      <c r="D40" s="7">
        <v>-3810809</v>
      </c>
      <c r="E40" s="7">
        <v>-3613890.17</v>
      </c>
      <c r="F40" s="22">
        <f t="shared" si="0"/>
        <v>94.832623991388701</v>
      </c>
    </row>
    <row r="41" spans="1:6" ht="37.5" outlineLevel="1">
      <c r="A41" s="8">
        <v>19</v>
      </c>
      <c r="B41" s="13" t="s">
        <v>64</v>
      </c>
      <c r="C41" s="4" t="s">
        <v>63</v>
      </c>
      <c r="D41" s="5">
        <v>160273579</v>
      </c>
      <c r="E41" s="5">
        <v>132876612.95</v>
      </c>
      <c r="F41" s="23">
        <f t="shared" si="0"/>
        <v>82.906124502279937</v>
      </c>
    </row>
    <row r="42" spans="1:6" ht="37.5" outlineLevel="2">
      <c r="A42" s="8">
        <v>20</v>
      </c>
      <c r="B42" s="16" t="s">
        <v>66</v>
      </c>
      <c r="C42" s="17" t="s">
        <v>65</v>
      </c>
      <c r="D42" s="18">
        <v>133887101</v>
      </c>
      <c r="E42" s="18">
        <v>124001962.64</v>
      </c>
      <c r="F42" s="24">
        <f t="shared" si="0"/>
        <v>92.616810517093811</v>
      </c>
    </row>
    <row r="43" spans="1:6" ht="37.5" outlineLevel="3">
      <c r="A43" s="8">
        <v>21</v>
      </c>
      <c r="B43" s="14" t="s">
        <v>68</v>
      </c>
      <c r="C43" s="6" t="s">
        <v>67</v>
      </c>
      <c r="D43" s="7">
        <v>89767480</v>
      </c>
      <c r="E43" s="7">
        <f>E44+E45</f>
        <v>85223049.969999999</v>
      </c>
      <c r="F43" s="22">
        <f t="shared" si="0"/>
        <v>94.937554190002885</v>
      </c>
    </row>
    <row r="44" spans="1:6" ht="75" hidden="1" outlineLevel="3">
      <c r="A44" s="8">
        <v>36</v>
      </c>
      <c r="B44" s="14" t="s">
        <v>70</v>
      </c>
      <c r="C44" s="6" t="s">
        <v>69</v>
      </c>
      <c r="D44" s="7">
        <v>0</v>
      </c>
      <c r="E44" s="7">
        <v>85219053.5</v>
      </c>
      <c r="F44" s="22" t="e">
        <f t="shared" si="0"/>
        <v>#DIV/0!</v>
      </c>
    </row>
    <row r="45" spans="1:6" ht="75" hidden="1" outlineLevel="3">
      <c r="A45" s="8">
        <v>37</v>
      </c>
      <c r="B45" s="14" t="s">
        <v>72</v>
      </c>
      <c r="C45" s="6" t="s">
        <v>71</v>
      </c>
      <c r="D45" s="7">
        <v>0</v>
      </c>
      <c r="E45" s="7">
        <v>3996.47</v>
      </c>
      <c r="F45" s="22" t="e">
        <f t="shared" si="0"/>
        <v>#DIV/0!</v>
      </c>
    </row>
    <row r="46" spans="1:6" ht="75" outlineLevel="3">
      <c r="A46" s="8">
        <v>22</v>
      </c>
      <c r="B46" s="14" t="s">
        <v>74</v>
      </c>
      <c r="C46" s="6" t="s">
        <v>73</v>
      </c>
      <c r="D46" s="7">
        <v>44119621</v>
      </c>
      <c r="E46" s="7">
        <f>E47+E48</f>
        <v>38778912.670000002</v>
      </c>
      <c r="F46" s="22">
        <f t="shared" si="0"/>
        <v>87.894936064840635</v>
      </c>
    </row>
    <row r="47" spans="1:6" ht="112.5" hidden="1" outlineLevel="3">
      <c r="A47" s="8">
        <v>39</v>
      </c>
      <c r="B47" s="15" t="s">
        <v>76</v>
      </c>
      <c r="C47" s="6" t="s">
        <v>75</v>
      </c>
      <c r="D47" s="7">
        <v>0</v>
      </c>
      <c r="E47" s="7">
        <v>38777047.859999999</v>
      </c>
      <c r="F47" s="22" t="e">
        <f t="shared" si="0"/>
        <v>#DIV/0!</v>
      </c>
    </row>
    <row r="48" spans="1:6" ht="112.5" hidden="1" outlineLevel="3">
      <c r="A48" s="8">
        <v>40</v>
      </c>
      <c r="B48" s="15" t="s">
        <v>78</v>
      </c>
      <c r="C48" s="6" t="s">
        <v>77</v>
      </c>
      <c r="D48" s="7">
        <v>0</v>
      </c>
      <c r="E48" s="7">
        <v>1864.81</v>
      </c>
      <c r="F48" s="22" t="e">
        <f t="shared" si="0"/>
        <v>#DIV/0!</v>
      </c>
    </row>
    <row r="49" spans="1:6" ht="37.5" outlineLevel="2">
      <c r="A49" s="8">
        <v>23</v>
      </c>
      <c r="B49" s="16" t="s">
        <v>80</v>
      </c>
      <c r="C49" s="17" t="s">
        <v>79</v>
      </c>
      <c r="D49" s="18">
        <v>0</v>
      </c>
      <c r="E49" s="18">
        <v>-328286</v>
      </c>
      <c r="F49" s="22"/>
    </row>
    <row r="50" spans="1:6" ht="75" outlineLevel="3">
      <c r="A50" s="8">
        <v>24</v>
      </c>
      <c r="B50" s="14" t="s">
        <v>82</v>
      </c>
      <c r="C50" s="6" t="s">
        <v>81</v>
      </c>
      <c r="D50" s="7">
        <v>0</v>
      </c>
      <c r="E50" s="7">
        <f>-347382.19+E51</f>
        <v>-328286</v>
      </c>
      <c r="F50" s="22"/>
    </row>
    <row r="51" spans="1:6" ht="75" hidden="1" outlineLevel="3">
      <c r="A51" s="8">
        <v>43</v>
      </c>
      <c r="B51" s="14" t="s">
        <v>84</v>
      </c>
      <c r="C51" s="6" t="s">
        <v>83</v>
      </c>
      <c r="D51" s="7">
        <v>0</v>
      </c>
      <c r="E51" s="7">
        <v>19096.189999999999</v>
      </c>
      <c r="F51" s="22" t="e">
        <f t="shared" si="0"/>
        <v>#DIV/0!</v>
      </c>
    </row>
    <row r="52" spans="1:6" ht="37.5" outlineLevel="2">
      <c r="A52" s="8">
        <v>25</v>
      </c>
      <c r="B52" s="16" t="s">
        <v>86</v>
      </c>
      <c r="C52" s="17" t="s">
        <v>85</v>
      </c>
      <c r="D52" s="18">
        <v>40482</v>
      </c>
      <c r="E52" s="18">
        <v>37327.550000000003</v>
      </c>
      <c r="F52" s="24">
        <f t="shared" si="0"/>
        <v>92.207771355170209</v>
      </c>
    </row>
    <row r="53" spans="1:6" ht="18.75" outlineLevel="3">
      <c r="A53" s="8">
        <v>26</v>
      </c>
      <c r="B53" s="14" t="s">
        <v>86</v>
      </c>
      <c r="C53" s="6" t="s">
        <v>87</v>
      </c>
      <c r="D53" s="7">
        <v>40482</v>
      </c>
      <c r="E53" s="7">
        <f>E54+E55</f>
        <v>37327.550000000003</v>
      </c>
      <c r="F53" s="22">
        <f t="shared" si="0"/>
        <v>92.207771355170209</v>
      </c>
    </row>
    <row r="54" spans="1:6" ht="56.25" hidden="1" outlineLevel="3">
      <c r="A54" s="8">
        <v>46</v>
      </c>
      <c r="B54" s="14" t="s">
        <v>89</v>
      </c>
      <c r="C54" s="6" t="s">
        <v>88</v>
      </c>
      <c r="D54" s="7">
        <v>0</v>
      </c>
      <c r="E54" s="7">
        <v>37552.57</v>
      </c>
      <c r="F54" s="22" t="e">
        <f t="shared" si="0"/>
        <v>#DIV/0!</v>
      </c>
    </row>
    <row r="55" spans="1:6" ht="56.25" hidden="1" outlineLevel="3">
      <c r="A55" s="8">
        <v>47</v>
      </c>
      <c r="B55" s="14" t="s">
        <v>91</v>
      </c>
      <c r="C55" s="6" t="s">
        <v>90</v>
      </c>
      <c r="D55" s="7">
        <v>0</v>
      </c>
      <c r="E55" s="7">
        <v>-225.02</v>
      </c>
      <c r="F55" s="22" t="e">
        <f t="shared" si="0"/>
        <v>#DIV/0!</v>
      </c>
    </row>
    <row r="56" spans="1:6" ht="37.5" outlineLevel="2">
      <c r="A56" s="8">
        <v>27</v>
      </c>
      <c r="B56" s="16" t="s">
        <v>93</v>
      </c>
      <c r="C56" s="17" t="s">
        <v>92</v>
      </c>
      <c r="D56" s="18">
        <v>26345996</v>
      </c>
      <c r="E56" s="18">
        <v>9165608.7599999998</v>
      </c>
      <c r="F56" s="24">
        <f t="shared" si="0"/>
        <v>34.789380367324121</v>
      </c>
    </row>
    <row r="57" spans="1:6" ht="37.5" outlineLevel="3">
      <c r="A57" s="8">
        <v>28</v>
      </c>
      <c r="B57" s="14" t="s">
        <v>95</v>
      </c>
      <c r="C57" s="6" t="s">
        <v>94</v>
      </c>
      <c r="D57" s="7">
        <v>26345996</v>
      </c>
      <c r="E57" s="7">
        <f>E58</f>
        <v>9165608.7599999998</v>
      </c>
      <c r="F57" s="22">
        <f t="shared" si="0"/>
        <v>34.789380367324121</v>
      </c>
    </row>
    <row r="58" spans="1:6" ht="75" hidden="1" outlineLevel="3">
      <c r="A58" s="8">
        <v>50</v>
      </c>
      <c r="B58" s="14" t="s">
        <v>97</v>
      </c>
      <c r="C58" s="6" t="s">
        <v>96</v>
      </c>
      <c r="D58" s="7">
        <v>0</v>
      </c>
      <c r="E58" s="7">
        <v>9165608.7599999998</v>
      </c>
      <c r="F58" s="22" t="e">
        <f t="shared" si="0"/>
        <v>#DIV/0!</v>
      </c>
    </row>
    <row r="59" spans="1:6" ht="37.5" outlineLevel="1">
      <c r="A59" s="8">
        <v>29</v>
      </c>
      <c r="B59" s="13" t="s">
        <v>99</v>
      </c>
      <c r="C59" s="4" t="s">
        <v>98</v>
      </c>
      <c r="D59" s="5">
        <v>38153651</v>
      </c>
      <c r="E59" s="5">
        <v>39009870.840000004</v>
      </c>
      <c r="F59" s="23">
        <f t="shared" si="0"/>
        <v>102.24413605922014</v>
      </c>
    </row>
    <row r="60" spans="1:6" ht="37.5" outlineLevel="2">
      <c r="A60" s="8">
        <v>30</v>
      </c>
      <c r="B60" s="16" t="s">
        <v>101</v>
      </c>
      <c r="C60" s="17" t="s">
        <v>100</v>
      </c>
      <c r="D60" s="18">
        <v>27730000</v>
      </c>
      <c r="E60" s="18">
        <v>28844570.789999999</v>
      </c>
      <c r="F60" s="24">
        <f t="shared" si="0"/>
        <v>104.01936815723043</v>
      </c>
    </row>
    <row r="61" spans="1:6" ht="56.25" outlineLevel="3">
      <c r="A61" s="8">
        <v>31</v>
      </c>
      <c r="B61" s="14" t="s">
        <v>103</v>
      </c>
      <c r="C61" s="6" t="s">
        <v>102</v>
      </c>
      <c r="D61" s="7">
        <v>27730000</v>
      </c>
      <c r="E61" s="7">
        <f>E62</f>
        <v>28844570.789999999</v>
      </c>
      <c r="F61" s="22">
        <f t="shared" si="0"/>
        <v>104.01936815723043</v>
      </c>
    </row>
    <row r="62" spans="1:6" ht="93.75" hidden="1" outlineLevel="3">
      <c r="A62" s="8">
        <v>54</v>
      </c>
      <c r="B62" s="14" t="s">
        <v>105</v>
      </c>
      <c r="C62" s="6" t="s">
        <v>104</v>
      </c>
      <c r="D62" s="7">
        <v>0</v>
      </c>
      <c r="E62" s="7">
        <v>28844570.789999999</v>
      </c>
      <c r="F62" s="22" t="e">
        <f t="shared" si="0"/>
        <v>#DIV/0!</v>
      </c>
    </row>
    <row r="63" spans="1:6" ht="37.5" outlineLevel="2">
      <c r="A63" s="8">
        <v>32</v>
      </c>
      <c r="B63" s="16" t="s">
        <v>107</v>
      </c>
      <c r="C63" s="17" t="s">
        <v>106</v>
      </c>
      <c r="D63" s="18">
        <v>10423651</v>
      </c>
      <c r="E63" s="18">
        <v>10165300.050000001</v>
      </c>
      <c r="F63" s="24">
        <f t="shared" si="0"/>
        <v>97.521492709224447</v>
      </c>
    </row>
    <row r="64" spans="1:6" ht="37.5" outlineLevel="3">
      <c r="A64" s="8">
        <v>33</v>
      </c>
      <c r="B64" s="14" t="s">
        <v>109</v>
      </c>
      <c r="C64" s="6" t="s">
        <v>108</v>
      </c>
      <c r="D64" s="7">
        <v>7723651</v>
      </c>
      <c r="E64" s="7">
        <f>E65</f>
        <v>7130049.2999999998</v>
      </c>
      <c r="F64" s="22">
        <f t="shared" si="0"/>
        <v>92.314493495368964</v>
      </c>
    </row>
    <row r="65" spans="1:6" ht="75" hidden="1" outlineLevel="3">
      <c r="A65" s="8">
        <v>57</v>
      </c>
      <c r="B65" s="14" t="s">
        <v>111</v>
      </c>
      <c r="C65" s="6" t="s">
        <v>110</v>
      </c>
      <c r="D65" s="7">
        <v>0</v>
      </c>
      <c r="E65" s="7">
        <v>7130049.2999999998</v>
      </c>
      <c r="F65" s="22" t="e">
        <f t="shared" si="0"/>
        <v>#DIV/0!</v>
      </c>
    </row>
    <row r="66" spans="1:6" ht="37.5" outlineLevel="3">
      <c r="A66" s="8">
        <v>34</v>
      </c>
      <c r="B66" s="14" t="s">
        <v>113</v>
      </c>
      <c r="C66" s="6" t="s">
        <v>112</v>
      </c>
      <c r="D66" s="7">
        <v>2700000</v>
      </c>
      <c r="E66" s="7">
        <f>E67</f>
        <v>3035250.75</v>
      </c>
      <c r="F66" s="22">
        <f t="shared" si="0"/>
        <v>112.41669444444445</v>
      </c>
    </row>
    <row r="67" spans="1:6" ht="75" hidden="1" outlineLevel="3">
      <c r="A67" s="8">
        <v>59</v>
      </c>
      <c r="B67" s="14" t="s">
        <v>115</v>
      </c>
      <c r="C67" s="6" t="s">
        <v>114</v>
      </c>
      <c r="D67" s="7">
        <v>0</v>
      </c>
      <c r="E67" s="7">
        <v>3035250.75</v>
      </c>
      <c r="F67" s="22" t="e">
        <f t="shared" si="0"/>
        <v>#DIV/0!</v>
      </c>
    </row>
    <row r="68" spans="1:6" ht="37.5" outlineLevel="1">
      <c r="A68" s="8">
        <v>35</v>
      </c>
      <c r="B68" s="13" t="s">
        <v>117</v>
      </c>
      <c r="C68" s="4" t="s">
        <v>116</v>
      </c>
      <c r="D68" s="5">
        <v>21974393</v>
      </c>
      <c r="E68" s="5">
        <v>22370284.57</v>
      </c>
      <c r="F68" s="23">
        <f t="shared" si="0"/>
        <v>101.80160412167017</v>
      </c>
    </row>
    <row r="69" spans="1:6" ht="56.25" outlineLevel="3">
      <c r="A69" s="8">
        <v>36</v>
      </c>
      <c r="B69" s="14" t="s">
        <v>119</v>
      </c>
      <c r="C69" s="6" t="s">
        <v>118</v>
      </c>
      <c r="D69" s="7">
        <v>21954393</v>
      </c>
      <c r="E69" s="7">
        <f>E70+E71</f>
        <v>22361884.57</v>
      </c>
      <c r="F69" s="22">
        <f t="shared" si="0"/>
        <v>101.85608215175887</v>
      </c>
    </row>
    <row r="70" spans="1:6" ht="75" hidden="1" outlineLevel="3">
      <c r="A70" s="8">
        <v>62</v>
      </c>
      <c r="B70" s="14" t="s">
        <v>121</v>
      </c>
      <c r="C70" s="6" t="s">
        <v>120</v>
      </c>
      <c r="D70" s="7">
        <v>0</v>
      </c>
      <c r="E70" s="7">
        <v>22350784.390000001</v>
      </c>
      <c r="F70" s="22" t="e">
        <f t="shared" si="0"/>
        <v>#DIV/0!</v>
      </c>
    </row>
    <row r="71" spans="1:6" ht="93.75" hidden="1" outlineLevel="3">
      <c r="A71" s="8">
        <v>63</v>
      </c>
      <c r="B71" s="15" t="s">
        <v>123</v>
      </c>
      <c r="C71" s="6" t="s">
        <v>122</v>
      </c>
      <c r="D71" s="7">
        <v>0</v>
      </c>
      <c r="E71" s="7">
        <v>11100.18</v>
      </c>
      <c r="F71" s="22" t="e">
        <f t="shared" si="0"/>
        <v>#DIV/0!</v>
      </c>
    </row>
    <row r="72" spans="1:6" ht="37.5" outlineLevel="3">
      <c r="A72" s="8">
        <v>37</v>
      </c>
      <c r="B72" s="14" t="s">
        <v>125</v>
      </c>
      <c r="C72" s="6" t="s">
        <v>124</v>
      </c>
      <c r="D72" s="7">
        <v>20000</v>
      </c>
      <c r="E72" s="7">
        <v>10000</v>
      </c>
      <c r="F72" s="22">
        <f t="shared" si="0"/>
        <v>50</v>
      </c>
    </row>
    <row r="73" spans="1:6" ht="112.5" outlineLevel="3">
      <c r="A73" s="8">
        <v>38</v>
      </c>
      <c r="B73" s="15" t="s">
        <v>127</v>
      </c>
      <c r="C73" s="6" t="s">
        <v>126</v>
      </c>
      <c r="D73" s="7">
        <v>0</v>
      </c>
      <c r="E73" s="7">
        <v>-1600</v>
      </c>
      <c r="F73" s="22"/>
    </row>
    <row r="74" spans="1:6" ht="56.25" outlineLevel="1">
      <c r="A74" s="8">
        <v>39</v>
      </c>
      <c r="B74" s="13" t="s">
        <v>129</v>
      </c>
      <c r="C74" s="4" t="s">
        <v>128</v>
      </c>
      <c r="D74" s="5">
        <v>95804256</v>
      </c>
      <c r="E74" s="5">
        <v>106046888.7</v>
      </c>
      <c r="F74" s="23">
        <f t="shared" ref="F74:F137" si="1">E74/D74*100</f>
        <v>110.69120843650202</v>
      </c>
    </row>
    <row r="75" spans="1:6" ht="93.75" outlineLevel="3">
      <c r="A75" s="8">
        <v>40</v>
      </c>
      <c r="B75" s="15" t="s">
        <v>131</v>
      </c>
      <c r="C75" s="6" t="s">
        <v>130</v>
      </c>
      <c r="D75" s="7">
        <v>50600000</v>
      </c>
      <c r="E75" s="7">
        <v>50916920.329999998</v>
      </c>
      <c r="F75" s="22">
        <f t="shared" si="1"/>
        <v>100.62632476284585</v>
      </c>
    </row>
    <row r="76" spans="1:6" ht="93.75" outlineLevel="3">
      <c r="A76" s="8">
        <v>41</v>
      </c>
      <c r="B76" s="14" t="s">
        <v>133</v>
      </c>
      <c r="C76" s="6" t="s">
        <v>132</v>
      </c>
      <c r="D76" s="7">
        <v>4004000</v>
      </c>
      <c r="E76" s="7">
        <v>3951007.35</v>
      </c>
      <c r="F76" s="22">
        <f t="shared" si="1"/>
        <v>98.676507242757253</v>
      </c>
    </row>
    <row r="77" spans="1:6" ht="37.5" outlineLevel="3">
      <c r="A77" s="8">
        <v>42</v>
      </c>
      <c r="B77" s="14" t="s">
        <v>135</v>
      </c>
      <c r="C77" s="6" t="s">
        <v>134</v>
      </c>
      <c r="D77" s="7">
        <v>26291833</v>
      </c>
      <c r="E77" s="7">
        <v>35898976.039999999</v>
      </c>
      <c r="F77" s="22">
        <f t="shared" si="1"/>
        <v>136.54040796623042</v>
      </c>
    </row>
    <row r="78" spans="1:6" ht="131.25" outlineLevel="3">
      <c r="A78" s="8">
        <v>43</v>
      </c>
      <c r="B78" s="15" t="s">
        <v>137</v>
      </c>
      <c r="C78" s="6" t="s">
        <v>136</v>
      </c>
      <c r="D78" s="7">
        <v>44776</v>
      </c>
      <c r="E78" s="7">
        <v>44775.37</v>
      </c>
      <c r="F78" s="22">
        <f t="shared" si="1"/>
        <v>99.998592996247993</v>
      </c>
    </row>
    <row r="79" spans="1:6" ht="112.5" outlineLevel="3">
      <c r="A79" s="8">
        <v>44</v>
      </c>
      <c r="B79" s="15" t="s">
        <v>139</v>
      </c>
      <c r="C79" s="6" t="s">
        <v>138</v>
      </c>
      <c r="D79" s="7">
        <v>56916</v>
      </c>
      <c r="E79" s="7">
        <v>63292.49</v>
      </c>
      <c r="F79" s="22">
        <f t="shared" si="1"/>
        <v>111.20333473891348</v>
      </c>
    </row>
    <row r="80" spans="1:6" ht="187.5" outlineLevel="3">
      <c r="A80" s="8">
        <v>45</v>
      </c>
      <c r="B80" s="15" t="s">
        <v>141</v>
      </c>
      <c r="C80" s="6" t="s">
        <v>140</v>
      </c>
      <c r="D80" s="7">
        <v>4688</v>
      </c>
      <c r="E80" s="7">
        <v>6087.12</v>
      </c>
      <c r="F80" s="22">
        <f t="shared" si="1"/>
        <v>129.84470989761093</v>
      </c>
    </row>
    <row r="81" spans="1:6" ht="56.25" outlineLevel="3">
      <c r="A81" s="8">
        <v>46</v>
      </c>
      <c r="B81" s="14" t="s">
        <v>143</v>
      </c>
      <c r="C81" s="6" t="s">
        <v>142</v>
      </c>
      <c r="D81" s="7">
        <v>302043</v>
      </c>
      <c r="E81" s="7">
        <v>302042.92</v>
      </c>
      <c r="F81" s="22">
        <f t="shared" si="1"/>
        <v>99.999973513705001</v>
      </c>
    </row>
    <row r="82" spans="1:6" ht="93.75" outlineLevel="3">
      <c r="A82" s="8">
        <v>47</v>
      </c>
      <c r="B82" s="14" t="s">
        <v>145</v>
      </c>
      <c r="C82" s="6" t="s">
        <v>144</v>
      </c>
      <c r="D82" s="7">
        <v>14500000</v>
      </c>
      <c r="E82" s="7">
        <v>14863787.08</v>
      </c>
      <c r="F82" s="22">
        <f t="shared" si="1"/>
        <v>102.50887641379309</v>
      </c>
    </row>
    <row r="83" spans="1:6" ht="37.5" outlineLevel="1">
      <c r="A83" s="8">
        <v>48</v>
      </c>
      <c r="B83" s="13" t="s">
        <v>147</v>
      </c>
      <c r="C83" s="4" t="s">
        <v>146</v>
      </c>
      <c r="D83" s="5">
        <v>7625633</v>
      </c>
      <c r="E83" s="5">
        <v>7557092.5899999999</v>
      </c>
      <c r="F83" s="23">
        <f t="shared" si="1"/>
        <v>99.101183993512407</v>
      </c>
    </row>
    <row r="84" spans="1:6" ht="75" outlineLevel="3">
      <c r="A84" s="8">
        <v>49</v>
      </c>
      <c r="B84" s="14" t="s">
        <v>149</v>
      </c>
      <c r="C84" s="6" t="s">
        <v>148</v>
      </c>
      <c r="D84" s="7">
        <v>295446</v>
      </c>
      <c r="E84" s="7">
        <v>270342.25</v>
      </c>
      <c r="F84" s="22">
        <f t="shared" si="1"/>
        <v>91.503100397365344</v>
      </c>
    </row>
    <row r="85" spans="1:6" ht="75" outlineLevel="3">
      <c r="A85" s="8">
        <v>50</v>
      </c>
      <c r="B85" s="14" t="s">
        <v>151</v>
      </c>
      <c r="C85" s="6" t="s">
        <v>150</v>
      </c>
      <c r="D85" s="7">
        <v>6012353</v>
      </c>
      <c r="E85" s="7">
        <v>6007102.9000000004</v>
      </c>
      <c r="F85" s="22">
        <f t="shared" si="1"/>
        <v>99.912678114541848</v>
      </c>
    </row>
    <row r="86" spans="1:6" ht="75" outlineLevel="3">
      <c r="A86" s="8">
        <v>51</v>
      </c>
      <c r="B86" s="14" t="s">
        <v>153</v>
      </c>
      <c r="C86" s="6" t="s">
        <v>152</v>
      </c>
      <c r="D86" s="7">
        <v>1317834</v>
      </c>
      <c r="E86" s="7">
        <f>1275580.82+E87</f>
        <v>1279647.4400000002</v>
      </c>
      <c r="F86" s="22">
        <f t="shared" si="1"/>
        <v>97.102323964930349</v>
      </c>
    </row>
    <row r="87" spans="1:6" ht="75" hidden="1" outlineLevel="3">
      <c r="A87" s="8">
        <v>79</v>
      </c>
      <c r="B87" s="14" t="s">
        <v>155</v>
      </c>
      <c r="C87" s="6" t="s">
        <v>154</v>
      </c>
      <c r="D87" s="7">
        <v>0</v>
      </c>
      <c r="E87" s="7">
        <v>4066.62</v>
      </c>
      <c r="F87" s="22" t="e">
        <f t="shared" si="1"/>
        <v>#DIV/0!</v>
      </c>
    </row>
    <row r="88" spans="1:6" ht="37.5" outlineLevel="1">
      <c r="A88" s="8">
        <v>52</v>
      </c>
      <c r="B88" s="13" t="s">
        <v>157</v>
      </c>
      <c r="C88" s="4" t="s">
        <v>156</v>
      </c>
      <c r="D88" s="5">
        <v>48243618.359999999</v>
      </c>
      <c r="E88" s="5">
        <v>50085387.609999999</v>
      </c>
      <c r="F88" s="23">
        <f t="shared" si="1"/>
        <v>103.81764327098453</v>
      </c>
    </row>
    <row r="89" spans="1:6" ht="37.5" outlineLevel="2">
      <c r="A89" s="8">
        <v>53</v>
      </c>
      <c r="B89" s="16" t="s">
        <v>159</v>
      </c>
      <c r="C89" s="17" t="s">
        <v>158</v>
      </c>
      <c r="D89" s="18">
        <v>5407788</v>
      </c>
      <c r="E89" s="18">
        <v>5384479</v>
      </c>
      <c r="F89" s="24">
        <f t="shared" si="1"/>
        <v>99.568973487866018</v>
      </c>
    </row>
    <row r="90" spans="1:6" ht="56.25" outlineLevel="3">
      <c r="A90" s="8">
        <v>54</v>
      </c>
      <c r="B90" s="14" t="s">
        <v>161</v>
      </c>
      <c r="C90" s="6" t="s">
        <v>160</v>
      </c>
      <c r="D90" s="7">
        <v>5407788</v>
      </c>
      <c r="E90" s="7">
        <v>5384479</v>
      </c>
      <c r="F90" s="22">
        <f t="shared" si="1"/>
        <v>99.568973487866018</v>
      </c>
    </row>
    <row r="91" spans="1:6" ht="37.5" outlineLevel="2">
      <c r="A91" s="8">
        <v>55</v>
      </c>
      <c r="B91" s="16" t="s">
        <v>163</v>
      </c>
      <c r="C91" s="17" t="s">
        <v>162</v>
      </c>
      <c r="D91" s="18">
        <v>42835830.359999999</v>
      </c>
      <c r="E91" s="18">
        <v>44700908.609999999</v>
      </c>
      <c r="F91" s="24">
        <f t="shared" si="1"/>
        <v>104.35401446481964</v>
      </c>
    </row>
    <row r="92" spans="1:6" ht="56.25" outlineLevel="3">
      <c r="A92" s="8">
        <v>56</v>
      </c>
      <c r="B92" s="14" t="s">
        <v>165</v>
      </c>
      <c r="C92" s="6" t="s">
        <v>164</v>
      </c>
      <c r="D92" s="7">
        <v>38815594</v>
      </c>
      <c r="E92" s="7">
        <v>40299250.119999997</v>
      </c>
      <c r="F92" s="22">
        <f t="shared" si="1"/>
        <v>103.82231976148555</v>
      </c>
    </row>
    <row r="93" spans="1:6" ht="56.25" outlineLevel="3">
      <c r="A93" s="8">
        <v>57</v>
      </c>
      <c r="B93" s="14" t="s">
        <v>167</v>
      </c>
      <c r="C93" s="6" t="s">
        <v>166</v>
      </c>
      <c r="D93" s="7">
        <v>94421</v>
      </c>
      <c r="E93" s="7">
        <v>451897.48</v>
      </c>
      <c r="F93" s="22">
        <f t="shared" si="1"/>
        <v>478.59848974274792</v>
      </c>
    </row>
    <row r="94" spans="1:6" ht="37.5" outlineLevel="3">
      <c r="A94" s="8">
        <v>58</v>
      </c>
      <c r="B94" s="14" t="s">
        <v>169</v>
      </c>
      <c r="C94" s="6" t="s">
        <v>168</v>
      </c>
      <c r="D94" s="7">
        <v>1229532</v>
      </c>
      <c r="E94" s="7">
        <v>1243531.3</v>
      </c>
      <c r="F94" s="22">
        <f t="shared" si="1"/>
        <v>101.13858769027566</v>
      </c>
    </row>
    <row r="95" spans="1:6" ht="93.75" outlineLevel="3">
      <c r="A95" s="8">
        <v>59</v>
      </c>
      <c r="B95" s="14" t="s">
        <v>171</v>
      </c>
      <c r="C95" s="6" t="s">
        <v>170</v>
      </c>
      <c r="D95" s="7">
        <v>830722</v>
      </c>
      <c r="E95" s="7">
        <v>866748.35</v>
      </c>
      <c r="F95" s="22">
        <f t="shared" si="1"/>
        <v>104.33675164495462</v>
      </c>
    </row>
    <row r="96" spans="1:6" ht="56.25" outlineLevel="3">
      <c r="A96" s="8">
        <v>60</v>
      </c>
      <c r="B96" s="14" t="s">
        <v>173</v>
      </c>
      <c r="C96" s="6" t="s">
        <v>172</v>
      </c>
      <c r="D96" s="7">
        <v>61480</v>
      </c>
      <c r="E96" s="7">
        <v>35400</v>
      </c>
      <c r="F96" s="22">
        <f t="shared" si="1"/>
        <v>57.579700715679891</v>
      </c>
    </row>
    <row r="97" spans="1:6" ht="56.25" outlineLevel="3">
      <c r="A97" s="8">
        <v>61</v>
      </c>
      <c r="B97" s="14" t="s">
        <v>175</v>
      </c>
      <c r="C97" s="6" t="s">
        <v>174</v>
      </c>
      <c r="D97" s="7">
        <v>1391208.88</v>
      </c>
      <c r="E97" s="7">
        <v>1391208.88</v>
      </c>
      <c r="F97" s="22">
        <f t="shared" si="1"/>
        <v>100</v>
      </c>
    </row>
    <row r="98" spans="1:6" ht="56.25" outlineLevel="3">
      <c r="A98" s="8">
        <v>62</v>
      </c>
      <c r="B98" s="14" t="s">
        <v>177</v>
      </c>
      <c r="C98" s="6" t="s">
        <v>176</v>
      </c>
      <c r="D98" s="7">
        <v>412872.48</v>
      </c>
      <c r="E98" s="7">
        <v>412872.48</v>
      </c>
      <c r="F98" s="22">
        <f t="shared" si="1"/>
        <v>100</v>
      </c>
    </row>
    <row r="99" spans="1:6" ht="37.5" outlineLevel="1">
      <c r="A99" s="8">
        <v>63</v>
      </c>
      <c r="B99" s="13" t="s">
        <v>179</v>
      </c>
      <c r="C99" s="4" t="s">
        <v>178</v>
      </c>
      <c r="D99" s="5">
        <v>24261200</v>
      </c>
      <c r="E99" s="5">
        <v>25026591.239999998</v>
      </c>
      <c r="F99" s="23">
        <f t="shared" si="1"/>
        <v>103.15479547590391</v>
      </c>
    </row>
    <row r="100" spans="1:6" ht="37.5" outlineLevel="3">
      <c r="A100" s="8">
        <v>64</v>
      </c>
      <c r="B100" s="14" t="s">
        <v>181</v>
      </c>
      <c r="C100" s="6" t="s">
        <v>180</v>
      </c>
      <c r="D100" s="7">
        <v>2700000</v>
      </c>
      <c r="E100" s="7">
        <v>2787741.11</v>
      </c>
      <c r="F100" s="22">
        <f t="shared" si="1"/>
        <v>103.24967074074074</v>
      </c>
    </row>
    <row r="101" spans="1:6" ht="56.25" outlineLevel="3">
      <c r="A101" s="8">
        <v>65</v>
      </c>
      <c r="B101" s="14" t="s">
        <v>183</v>
      </c>
      <c r="C101" s="6" t="s">
        <v>182</v>
      </c>
      <c r="D101" s="7">
        <v>21561200</v>
      </c>
      <c r="E101" s="7">
        <v>22238850.129999999</v>
      </c>
      <c r="F101" s="22">
        <f t="shared" si="1"/>
        <v>103.14291472645307</v>
      </c>
    </row>
    <row r="102" spans="1:6" ht="37.5" outlineLevel="1">
      <c r="A102" s="8">
        <v>66</v>
      </c>
      <c r="B102" s="13" t="s">
        <v>185</v>
      </c>
      <c r="C102" s="4" t="s">
        <v>184</v>
      </c>
      <c r="D102" s="5">
        <v>88219</v>
      </c>
      <c r="E102" s="5">
        <v>88219</v>
      </c>
      <c r="F102" s="23">
        <f t="shared" si="1"/>
        <v>100</v>
      </c>
    </row>
    <row r="103" spans="1:6" ht="75" outlineLevel="3">
      <c r="A103" s="8">
        <v>67</v>
      </c>
      <c r="B103" s="14" t="s">
        <v>187</v>
      </c>
      <c r="C103" s="6" t="s">
        <v>186</v>
      </c>
      <c r="D103" s="7">
        <v>88219</v>
      </c>
      <c r="E103" s="7">
        <v>88219</v>
      </c>
      <c r="F103" s="22">
        <f t="shared" si="1"/>
        <v>100</v>
      </c>
    </row>
    <row r="104" spans="1:6" ht="37.5" outlineLevel="1">
      <c r="A104" s="8">
        <v>68</v>
      </c>
      <c r="B104" s="13" t="s">
        <v>189</v>
      </c>
      <c r="C104" s="4" t="s">
        <v>188</v>
      </c>
      <c r="D104" s="5">
        <v>5874994</v>
      </c>
      <c r="E104" s="5">
        <v>6626066.5499999998</v>
      </c>
      <c r="F104" s="23">
        <f t="shared" si="1"/>
        <v>112.78422667325276</v>
      </c>
    </row>
    <row r="105" spans="1:6" ht="37.5" outlineLevel="2">
      <c r="A105" s="8">
        <v>69</v>
      </c>
      <c r="B105" s="16" t="s">
        <v>191</v>
      </c>
      <c r="C105" s="17" t="s">
        <v>190</v>
      </c>
      <c r="D105" s="18">
        <v>1550411</v>
      </c>
      <c r="E105" s="18">
        <v>1543654.44</v>
      </c>
      <c r="F105" s="24">
        <f t="shared" si="1"/>
        <v>99.564208458273313</v>
      </c>
    </row>
    <row r="106" spans="1:6" ht="93.75" outlineLevel="3">
      <c r="A106" s="8">
        <v>70</v>
      </c>
      <c r="B106" s="15" t="s">
        <v>193</v>
      </c>
      <c r="C106" s="6" t="s">
        <v>192</v>
      </c>
      <c r="D106" s="7">
        <v>34065</v>
      </c>
      <c r="E106" s="7">
        <v>38397.65</v>
      </c>
      <c r="F106" s="22">
        <f t="shared" si="1"/>
        <v>112.71877293409658</v>
      </c>
    </row>
    <row r="107" spans="1:6" ht="112.5" outlineLevel="3">
      <c r="A107" s="8">
        <v>71</v>
      </c>
      <c r="B107" s="15" t="s">
        <v>195</v>
      </c>
      <c r="C107" s="6" t="s">
        <v>194</v>
      </c>
      <c r="D107" s="7">
        <v>317337</v>
      </c>
      <c r="E107" s="7">
        <v>308719.21999999997</v>
      </c>
      <c r="F107" s="22">
        <f t="shared" si="1"/>
        <v>97.28434440358356</v>
      </c>
    </row>
    <row r="108" spans="1:6" ht="93.75" outlineLevel="3">
      <c r="A108" s="8">
        <v>72</v>
      </c>
      <c r="B108" s="15" t="s">
        <v>197</v>
      </c>
      <c r="C108" s="6" t="s">
        <v>196</v>
      </c>
      <c r="D108" s="7">
        <v>13884</v>
      </c>
      <c r="E108" s="7">
        <v>14644.25</v>
      </c>
      <c r="F108" s="22">
        <f t="shared" si="1"/>
        <v>105.47572745606453</v>
      </c>
    </row>
    <row r="109" spans="1:6" ht="93.75" outlineLevel="3">
      <c r="A109" s="8">
        <v>73</v>
      </c>
      <c r="B109" s="14" t="s">
        <v>199</v>
      </c>
      <c r="C109" s="6" t="s">
        <v>198</v>
      </c>
      <c r="D109" s="7">
        <v>10000</v>
      </c>
      <c r="E109" s="7">
        <v>10000</v>
      </c>
      <c r="F109" s="22">
        <f t="shared" si="1"/>
        <v>100</v>
      </c>
    </row>
    <row r="110" spans="1:6" ht="112.5" outlineLevel="3">
      <c r="A110" s="8">
        <v>74</v>
      </c>
      <c r="B110" s="15" t="s">
        <v>201</v>
      </c>
      <c r="C110" s="6" t="s">
        <v>200</v>
      </c>
      <c r="D110" s="7">
        <v>16000</v>
      </c>
      <c r="E110" s="7">
        <v>16000</v>
      </c>
      <c r="F110" s="22">
        <f t="shared" si="1"/>
        <v>100</v>
      </c>
    </row>
    <row r="111" spans="1:6" ht="112.5" outlineLevel="3">
      <c r="A111" s="8">
        <v>75</v>
      </c>
      <c r="B111" s="15" t="s">
        <v>203</v>
      </c>
      <c r="C111" s="6" t="s">
        <v>202</v>
      </c>
      <c r="D111" s="7">
        <v>89587</v>
      </c>
      <c r="E111" s="7">
        <v>90055.85</v>
      </c>
      <c r="F111" s="22">
        <f t="shared" si="1"/>
        <v>100.52334602118611</v>
      </c>
    </row>
    <row r="112" spans="1:6" ht="150" outlineLevel="3">
      <c r="A112" s="8">
        <v>76</v>
      </c>
      <c r="B112" s="15" t="s">
        <v>205</v>
      </c>
      <c r="C112" s="6" t="s">
        <v>204</v>
      </c>
      <c r="D112" s="7">
        <v>26585</v>
      </c>
      <c r="E112" s="7">
        <v>34499.870000000003</v>
      </c>
      <c r="F112" s="22">
        <f t="shared" si="1"/>
        <v>129.77193906338164</v>
      </c>
    </row>
    <row r="113" spans="1:6" ht="112.5" outlineLevel="3">
      <c r="A113" s="8">
        <v>77</v>
      </c>
      <c r="B113" s="15" t="s">
        <v>207</v>
      </c>
      <c r="C113" s="6" t="s">
        <v>206</v>
      </c>
      <c r="D113" s="7">
        <v>8291</v>
      </c>
      <c r="E113" s="7">
        <v>7587.39</v>
      </c>
      <c r="F113" s="22">
        <f t="shared" si="1"/>
        <v>91.513568930165249</v>
      </c>
    </row>
    <row r="114" spans="1:6" ht="93.75" outlineLevel="3">
      <c r="A114" s="8">
        <v>78</v>
      </c>
      <c r="B114" s="15" t="s">
        <v>209</v>
      </c>
      <c r="C114" s="6" t="s">
        <v>208</v>
      </c>
      <c r="D114" s="7">
        <v>48387</v>
      </c>
      <c r="E114" s="7">
        <v>46183.02</v>
      </c>
      <c r="F114" s="22">
        <f t="shared" si="1"/>
        <v>95.445098890197784</v>
      </c>
    </row>
    <row r="115" spans="1:6" ht="112.5" outlineLevel="3">
      <c r="A115" s="8">
        <v>79</v>
      </c>
      <c r="B115" s="15" t="s">
        <v>211</v>
      </c>
      <c r="C115" s="6" t="s">
        <v>210</v>
      </c>
      <c r="D115" s="7">
        <v>986275</v>
      </c>
      <c r="E115" s="7">
        <v>977567.19</v>
      </c>
      <c r="F115" s="22">
        <f t="shared" si="1"/>
        <v>99.117101214164407</v>
      </c>
    </row>
    <row r="116" spans="1:6" ht="56.25" outlineLevel="3">
      <c r="A116" s="8">
        <v>80</v>
      </c>
      <c r="B116" s="14" t="s">
        <v>213</v>
      </c>
      <c r="C116" s="6" t="s">
        <v>212</v>
      </c>
      <c r="D116" s="7">
        <v>158000</v>
      </c>
      <c r="E116" s="7">
        <v>181436.31</v>
      </c>
      <c r="F116" s="22">
        <f t="shared" si="1"/>
        <v>114.83310759493671</v>
      </c>
    </row>
    <row r="117" spans="1:6" ht="93.75" outlineLevel="3">
      <c r="A117" s="8">
        <v>81</v>
      </c>
      <c r="B117" s="14" t="s">
        <v>215</v>
      </c>
      <c r="C117" s="6" t="s">
        <v>214</v>
      </c>
      <c r="D117" s="7">
        <v>190486</v>
      </c>
      <c r="E117" s="7">
        <v>969496.72</v>
      </c>
      <c r="F117" s="22">
        <f t="shared" si="1"/>
        <v>508.95956658232097</v>
      </c>
    </row>
    <row r="118" spans="1:6" ht="93.75" outlineLevel="3">
      <c r="A118" s="8">
        <v>82</v>
      </c>
      <c r="B118" s="14" t="s">
        <v>217</v>
      </c>
      <c r="C118" s="6" t="s">
        <v>216</v>
      </c>
      <c r="D118" s="7">
        <v>3811809</v>
      </c>
      <c r="E118" s="7">
        <v>3666792.38</v>
      </c>
      <c r="F118" s="22">
        <f t="shared" si="1"/>
        <v>96.195595844387796</v>
      </c>
    </row>
    <row r="119" spans="1:6" ht="75" outlineLevel="3">
      <c r="A119" s="8">
        <v>83</v>
      </c>
      <c r="B119" s="14" t="s">
        <v>219</v>
      </c>
      <c r="C119" s="6" t="s">
        <v>218</v>
      </c>
      <c r="D119" s="7">
        <v>75938</v>
      </c>
      <c r="E119" s="7">
        <v>75937.289999999994</v>
      </c>
      <c r="F119" s="22">
        <f t="shared" si="1"/>
        <v>99.999065026732325</v>
      </c>
    </row>
    <row r="120" spans="1:6" ht="168.75" outlineLevel="3">
      <c r="A120" s="8">
        <v>84</v>
      </c>
      <c r="B120" s="15" t="s">
        <v>221</v>
      </c>
      <c r="C120" s="6" t="s">
        <v>220</v>
      </c>
      <c r="D120" s="7">
        <v>22000</v>
      </c>
      <c r="E120" s="7">
        <v>105717.19</v>
      </c>
      <c r="F120" s="22" t="s">
        <v>394</v>
      </c>
    </row>
    <row r="121" spans="1:6" ht="93.75" outlineLevel="3">
      <c r="A121" s="8">
        <v>85</v>
      </c>
      <c r="B121" s="14" t="s">
        <v>223</v>
      </c>
      <c r="C121" s="6" t="s">
        <v>222</v>
      </c>
      <c r="D121" s="7">
        <v>1350</v>
      </c>
      <c r="E121" s="7">
        <v>1450</v>
      </c>
      <c r="F121" s="22">
        <f t="shared" si="1"/>
        <v>107.40740740740742</v>
      </c>
    </row>
    <row r="122" spans="1:6" ht="75" outlineLevel="3">
      <c r="A122" s="8">
        <v>86</v>
      </c>
      <c r="B122" s="14" t="s">
        <v>225</v>
      </c>
      <c r="C122" s="6" t="s">
        <v>224</v>
      </c>
      <c r="D122" s="7">
        <v>65000</v>
      </c>
      <c r="E122" s="7">
        <v>81582.22</v>
      </c>
      <c r="F122" s="22">
        <f t="shared" si="1"/>
        <v>125.51110769230769</v>
      </c>
    </row>
    <row r="123" spans="1:6" ht="37.5" outlineLevel="1">
      <c r="A123" s="8">
        <v>87</v>
      </c>
      <c r="B123" s="13" t="s">
        <v>227</v>
      </c>
      <c r="C123" s="4" t="s">
        <v>226</v>
      </c>
      <c r="D123" s="5">
        <v>296</v>
      </c>
      <c r="E123" s="5">
        <v>74280.2</v>
      </c>
      <c r="F123" s="23" t="s">
        <v>394</v>
      </c>
    </row>
    <row r="124" spans="1:6" ht="37.5" outlineLevel="3">
      <c r="A124" s="8">
        <v>88</v>
      </c>
      <c r="B124" s="14" t="s">
        <v>229</v>
      </c>
      <c r="C124" s="6" t="s">
        <v>228</v>
      </c>
      <c r="D124" s="7">
        <v>0</v>
      </c>
      <c r="E124" s="7">
        <v>73984.100000000006</v>
      </c>
      <c r="F124" s="22"/>
    </row>
    <row r="125" spans="1:6" ht="18.75" outlineLevel="3">
      <c r="A125" s="8">
        <v>89</v>
      </c>
      <c r="B125" s="14" t="s">
        <v>231</v>
      </c>
      <c r="C125" s="6" t="s">
        <v>230</v>
      </c>
      <c r="D125" s="7">
        <v>296</v>
      </c>
      <c r="E125" s="7">
        <v>296.10000000000002</v>
      </c>
      <c r="F125" s="22">
        <f t="shared" si="1"/>
        <v>100.03378378378378</v>
      </c>
    </row>
    <row r="126" spans="1:6" ht="37.5">
      <c r="A126" s="8">
        <v>90</v>
      </c>
      <c r="B126" s="13" t="s">
        <v>233</v>
      </c>
      <c r="C126" s="4" t="s">
        <v>232</v>
      </c>
      <c r="D126" s="5">
        <v>3164484517.96</v>
      </c>
      <c r="E126" s="5">
        <v>3159500901.46</v>
      </c>
      <c r="F126" s="23">
        <f t="shared" si="1"/>
        <v>99.842514113381952</v>
      </c>
    </row>
    <row r="127" spans="1:6" ht="56.25" outlineLevel="1">
      <c r="A127" s="8">
        <v>91</v>
      </c>
      <c r="B127" s="13" t="s">
        <v>235</v>
      </c>
      <c r="C127" s="4" t="s">
        <v>234</v>
      </c>
      <c r="D127" s="5">
        <v>3167363601.1700001</v>
      </c>
      <c r="E127" s="5">
        <v>3162379985.1500001</v>
      </c>
      <c r="F127" s="23">
        <f t="shared" si="1"/>
        <v>99.842657280706291</v>
      </c>
    </row>
    <row r="128" spans="1:6" ht="37.5" outlineLevel="2">
      <c r="A128" s="8">
        <v>92</v>
      </c>
      <c r="B128" s="13" t="s">
        <v>237</v>
      </c>
      <c r="C128" s="4" t="s">
        <v>236</v>
      </c>
      <c r="D128" s="5">
        <v>1027819000</v>
      </c>
      <c r="E128" s="5">
        <v>1027819000</v>
      </c>
      <c r="F128" s="23">
        <f t="shared" si="1"/>
        <v>100</v>
      </c>
    </row>
    <row r="129" spans="1:6" ht="37.5" outlineLevel="3">
      <c r="A129" s="8">
        <v>93</v>
      </c>
      <c r="B129" s="14" t="s">
        <v>239</v>
      </c>
      <c r="C129" s="6" t="s">
        <v>238</v>
      </c>
      <c r="D129" s="7">
        <v>22200000</v>
      </c>
      <c r="E129" s="7">
        <v>22200000</v>
      </c>
      <c r="F129" s="22">
        <f t="shared" si="1"/>
        <v>100</v>
      </c>
    </row>
    <row r="130" spans="1:6" ht="56.25" outlineLevel="3">
      <c r="A130" s="8">
        <v>94</v>
      </c>
      <c r="B130" s="14" t="s">
        <v>241</v>
      </c>
      <c r="C130" s="6" t="s">
        <v>240</v>
      </c>
      <c r="D130" s="7">
        <v>955451000</v>
      </c>
      <c r="E130" s="7">
        <v>955451000</v>
      </c>
      <c r="F130" s="22">
        <f t="shared" si="1"/>
        <v>100</v>
      </c>
    </row>
    <row r="131" spans="1:6" ht="56.25" outlineLevel="3">
      <c r="A131" s="8">
        <v>95</v>
      </c>
      <c r="B131" s="14" t="s">
        <v>243</v>
      </c>
      <c r="C131" s="6" t="s">
        <v>242</v>
      </c>
      <c r="D131" s="7">
        <v>50168000</v>
      </c>
      <c r="E131" s="7">
        <v>50168000</v>
      </c>
      <c r="F131" s="22">
        <f t="shared" si="1"/>
        <v>100</v>
      </c>
    </row>
    <row r="132" spans="1:6" ht="37.5" outlineLevel="2">
      <c r="A132" s="8">
        <v>96</v>
      </c>
      <c r="B132" s="13" t="s">
        <v>245</v>
      </c>
      <c r="C132" s="4" t="s">
        <v>244</v>
      </c>
      <c r="D132" s="5">
        <v>411543826.13</v>
      </c>
      <c r="E132" s="5">
        <v>409948514.25</v>
      </c>
      <c r="F132" s="23">
        <f t="shared" si="1"/>
        <v>99.612359175691765</v>
      </c>
    </row>
    <row r="133" spans="1:6" ht="75" outlineLevel="3">
      <c r="A133" s="8">
        <v>97</v>
      </c>
      <c r="B133" s="14" t="s">
        <v>247</v>
      </c>
      <c r="C133" s="6" t="s">
        <v>246</v>
      </c>
      <c r="D133" s="7">
        <v>45995418.770000003</v>
      </c>
      <c r="E133" s="7">
        <v>45317194</v>
      </c>
      <c r="F133" s="22">
        <f t="shared" si="1"/>
        <v>98.525451472914156</v>
      </c>
    </row>
    <row r="134" spans="1:6" ht="75" outlineLevel="3">
      <c r="A134" s="8">
        <v>98</v>
      </c>
      <c r="B134" s="14" t="s">
        <v>249</v>
      </c>
      <c r="C134" s="6" t="s">
        <v>248</v>
      </c>
      <c r="D134" s="7">
        <v>9539444</v>
      </c>
      <c r="E134" s="7">
        <v>9539444</v>
      </c>
      <c r="F134" s="22">
        <f t="shared" si="1"/>
        <v>100</v>
      </c>
    </row>
    <row r="135" spans="1:6" ht="37.5" outlineLevel="3">
      <c r="A135" s="8">
        <v>99</v>
      </c>
      <c r="B135" s="14" t="s">
        <v>251</v>
      </c>
      <c r="C135" s="6" t="s">
        <v>250</v>
      </c>
      <c r="D135" s="7">
        <v>4454098.8600000003</v>
      </c>
      <c r="E135" s="7">
        <v>4454098.8600000003</v>
      </c>
      <c r="F135" s="22">
        <f t="shared" si="1"/>
        <v>100</v>
      </c>
    </row>
    <row r="136" spans="1:6" ht="37.5" outlineLevel="3">
      <c r="A136" s="8">
        <v>100</v>
      </c>
      <c r="B136" s="14" t="s">
        <v>253</v>
      </c>
      <c r="C136" s="6" t="s">
        <v>252</v>
      </c>
      <c r="D136" s="7">
        <v>4807390.9400000004</v>
      </c>
      <c r="E136" s="7">
        <v>4807390.9400000004</v>
      </c>
      <c r="F136" s="22">
        <f t="shared" si="1"/>
        <v>100</v>
      </c>
    </row>
    <row r="137" spans="1:6" ht="37.5" outlineLevel="3">
      <c r="A137" s="8">
        <v>101</v>
      </c>
      <c r="B137" s="14" t="s">
        <v>255</v>
      </c>
      <c r="C137" s="6" t="s">
        <v>254</v>
      </c>
      <c r="D137" s="7">
        <v>146900</v>
      </c>
      <c r="E137" s="7">
        <v>146900</v>
      </c>
      <c r="F137" s="22">
        <f t="shared" si="1"/>
        <v>100</v>
      </c>
    </row>
    <row r="138" spans="1:6" ht="37.5" outlineLevel="3">
      <c r="A138" s="8">
        <v>102</v>
      </c>
      <c r="B138" s="14" t="s">
        <v>257</v>
      </c>
      <c r="C138" s="6" t="s">
        <v>256</v>
      </c>
      <c r="D138" s="7">
        <v>36644751.990000002</v>
      </c>
      <c r="E138" s="7">
        <v>36644751.990000002</v>
      </c>
      <c r="F138" s="22">
        <f t="shared" ref="F138:F201" si="2">E138/D138*100</f>
        <v>100</v>
      </c>
    </row>
    <row r="139" spans="1:6" ht="37.5" outlineLevel="3">
      <c r="A139" s="8">
        <v>103</v>
      </c>
      <c r="B139" s="14" t="s">
        <v>259</v>
      </c>
      <c r="C139" s="6" t="s">
        <v>258</v>
      </c>
      <c r="D139" s="7">
        <v>24376294.449999999</v>
      </c>
      <c r="E139" s="7">
        <v>24376294.449999999</v>
      </c>
      <c r="F139" s="22">
        <f t="shared" si="2"/>
        <v>100</v>
      </c>
    </row>
    <row r="140" spans="1:6" ht="37.5" outlineLevel="3">
      <c r="A140" s="8">
        <v>104</v>
      </c>
      <c r="B140" s="14" t="s">
        <v>261</v>
      </c>
      <c r="C140" s="6" t="s">
        <v>260</v>
      </c>
      <c r="D140" s="7">
        <v>6117300</v>
      </c>
      <c r="E140" s="7">
        <v>6117300</v>
      </c>
      <c r="F140" s="22">
        <f t="shared" si="2"/>
        <v>100</v>
      </c>
    </row>
    <row r="141" spans="1:6" ht="37.5" outlineLevel="3">
      <c r="A141" s="8">
        <v>105</v>
      </c>
      <c r="B141" s="14" t="s">
        <v>263</v>
      </c>
      <c r="C141" s="6" t="s">
        <v>262</v>
      </c>
      <c r="D141" s="7">
        <v>4106400</v>
      </c>
      <c r="E141" s="7">
        <v>4076909.1</v>
      </c>
      <c r="F141" s="22">
        <f t="shared" si="2"/>
        <v>99.281830800701343</v>
      </c>
    </row>
    <row r="142" spans="1:6" ht="75" outlineLevel="3">
      <c r="A142" s="8">
        <v>106</v>
      </c>
      <c r="B142" s="14" t="s">
        <v>265</v>
      </c>
      <c r="C142" s="6" t="s">
        <v>264</v>
      </c>
      <c r="D142" s="7">
        <v>91720200</v>
      </c>
      <c r="E142" s="7">
        <v>91720200</v>
      </c>
      <c r="F142" s="22">
        <f t="shared" si="2"/>
        <v>100</v>
      </c>
    </row>
    <row r="143" spans="1:6" ht="187.5" outlineLevel="3">
      <c r="A143" s="8">
        <v>107</v>
      </c>
      <c r="B143" s="15" t="s">
        <v>267</v>
      </c>
      <c r="C143" s="6" t="s">
        <v>266</v>
      </c>
      <c r="D143" s="7">
        <v>781900</v>
      </c>
      <c r="E143" s="7">
        <v>0</v>
      </c>
      <c r="F143" s="22">
        <f t="shared" si="2"/>
        <v>0</v>
      </c>
    </row>
    <row r="144" spans="1:6" ht="75" outlineLevel="3">
      <c r="A144" s="8">
        <v>108</v>
      </c>
      <c r="B144" s="14" t="s">
        <v>269</v>
      </c>
      <c r="C144" s="6" t="s">
        <v>268</v>
      </c>
      <c r="D144" s="7">
        <v>350000</v>
      </c>
      <c r="E144" s="7">
        <v>350000</v>
      </c>
      <c r="F144" s="22">
        <f t="shared" si="2"/>
        <v>100</v>
      </c>
    </row>
    <row r="145" spans="1:6" ht="112.5" outlineLevel="3">
      <c r="A145" s="8">
        <v>109</v>
      </c>
      <c r="B145" s="15" t="s">
        <v>271</v>
      </c>
      <c r="C145" s="6" t="s">
        <v>270</v>
      </c>
      <c r="D145" s="7">
        <v>246900</v>
      </c>
      <c r="E145" s="7">
        <v>246900</v>
      </c>
      <c r="F145" s="22">
        <f t="shared" si="2"/>
        <v>100</v>
      </c>
    </row>
    <row r="146" spans="1:6" ht="93.75" outlineLevel="3">
      <c r="A146" s="8">
        <v>110</v>
      </c>
      <c r="B146" s="15" t="s">
        <v>273</v>
      </c>
      <c r="C146" s="6" t="s">
        <v>272</v>
      </c>
      <c r="D146" s="7">
        <v>4949500</v>
      </c>
      <c r="E146" s="7">
        <v>4949500</v>
      </c>
      <c r="F146" s="22">
        <f t="shared" si="2"/>
        <v>100</v>
      </c>
    </row>
    <row r="147" spans="1:6" ht="56.25" outlineLevel="3">
      <c r="A147" s="8">
        <v>111</v>
      </c>
      <c r="B147" s="14" t="s">
        <v>275</v>
      </c>
      <c r="C147" s="6" t="s">
        <v>274</v>
      </c>
      <c r="D147" s="7">
        <v>49850000</v>
      </c>
      <c r="E147" s="7">
        <v>49850000</v>
      </c>
      <c r="F147" s="22">
        <f t="shared" si="2"/>
        <v>100</v>
      </c>
    </row>
    <row r="148" spans="1:6" ht="37.5" outlineLevel="3">
      <c r="A148" s="8">
        <v>112</v>
      </c>
      <c r="B148" s="14" t="s">
        <v>277</v>
      </c>
      <c r="C148" s="6" t="s">
        <v>276</v>
      </c>
      <c r="D148" s="7">
        <v>2239100</v>
      </c>
      <c r="E148" s="7">
        <v>2239100</v>
      </c>
      <c r="F148" s="22">
        <f t="shared" si="2"/>
        <v>100</v>
      </c>
    </row>
    <row r="149" spans="1:6" ht="56.25" outlineLevel="3">
      <c r="A149" s="8">
        <v>113</v>
      </c>
      <c r="B149" s="14" t="s">
        <v>279</v>
      </c>
      <c r="C149" s="6" t="s">
        <v>278</v>
      </c>
      <c r="D149" s="7">
        <v>700000</v>
      </c>
      <c r="E149" s="7">
        <v>700000</v>
      </c>
      <c r="F149" s="22">
        <f t="shared" si="2"/>
        <v>100</v>
      </c>
    </row>
    <row r="150" spans="1:6" ht="93.75" outlineLevel="3">
      <c r="A150" s="8">
        <v>114</v>
      </c>
      <c r="B150" s="14" t="s">
        <v>281</v>
      </c>
      <c r="C150" s="6" t="s">
        <v>280</v>
      </c>
      <c r="D150" s="7">
        <v>30713300</v>
      </c>
      <c r="E150" s="7">
        <v>30618501.010000002</v>
      </c>
      <c r="F150" s="22">
        <f t="shared" si="2"/>
        <v>99.691342219820072</v>
      </c>
    </row>
    <row r="151" spans="1:6" ht="56.25" outlineLevel="3">
      <c r="A151" s="8">
        <v>115</v>
      </c>
      <c r="B151" s="14" t="s">
        <v>283</v>
      </c>
      <c r="C151" s="6" t="s">
        <v>282</v>
      </c>
      <c r="D151" s="7">
        <v>15000000</v>
      </c>
      <c r="E151" s="7">
        <v>15000000</v>
      </c>
      <c r="F151" s="22">
        <f t="shared" si="2"/>
        <v>100</v>
      </c>
    </row>
    <row r="152" spans="1:6" ht="56.25" outlineLevel="3">
      <c r="A152" s="8">
        <v>116</v>
      </c>
      <c r="B152" s="14" t="s">
        <v>285</v>
      </c>
      <c r="C152" s="6" t="s">
        <v>284</v>
      </c>
      <c r="D152" s="7">
        <v>168800</v>
      </c>
      <c r="E152" s="7">
        <v>168800</v>
      </c>
      <c r="F152" s="22">
        <f t="shared" si="2"/>
        <v>100</v>
      </c>
    </row>
    <row r="153" spans="1:6" ht="56.25" outlineLevel="3">
      <c r="A153" s="8">
        <v>117</v>
      </c>
      <c r="B153" s="14" t="s">
        <v>287</v>
      </c>
      <c r="C153" s="6" t="s">
        <v>286</v>
      </c>
      <c r="D153" s="7">
        <v>165290</v>
      </c>
      <c r="E153" s="7">
        <v>165290</v>
      </c>
      <c r="F153" s="22">
        <f t="shared" si="2"/>
        <v>100</v>
      </c>
    </row>
    <row r="154" spans="1:6" ht="75" outlineLevel="3">
      <c r="A154" s="8">
        <v>118</v>
      </c>
      <c r="B154" s="14" t="s">
        <v>289</v>
      </c>
      <c r="C154" s="6" t="s">
        <v>288</v>
      </c>
      <c r="D154" s="7">
        <v>13479200</v>
      </c>
      <c r="E154" s="7">
        <v>13472985.92</v>
      </c>
      <c r="F154" s="22">
        <f t="shared" si="2"/>
        <v>99.953898747700165</v>
      </c>
    </row>
    <row r="155" spans="1:6" ht="56.25" outlineLevel="3">
      <c r="A155" s="8">
        <v>119</v>
      </c>
      <c r="B155" s="14" t="s">
        <v>291</v>
      </c>
      <c r="C155" s="6" t="s">
        <v>290</v>
      </c>
      <c r="D155" s="7">
        <v>30612200</v>
      </c>
      <c r="E155" s="7">
        <v>30612200</v>
      </c>
      <c r="F155" s="22">
        <f t="shared" si="2"/>
        <v>100</v>
      </c>
    </row>
    <row r="156" spans="1:6" ht="75" outlineLevel="3">
      <c r="A156" s="8">
        <v>120</v>
      </c>
      <c r="B156" s="14" t="s">
        <v>293</v>
      </c>
      <c r="C156" s="6" t="s">
        <v>292</v>
      </c>
      <c r="D156" s="7">
        <v>4868890</v>
      </c>
      <c r="E156" s="7">
        <v>4864206.9400000004</v>
      </c>
      <c r="F156" s="22">
        <f t="shared" si="2"/>
        <v>99.903816681009445</v>
      </c>
    </row>
    <row r="157" spans="1:6" ht="56.25" outlineLevel="3">
      <c r="A157" s="8">
        <v>121</v>
      </c>
      <c r="B157" s="14" t="s">
        <v>295</v>
      </c>
      <c r="C157" s="6" t="s">
        <v>294</v>
      </c>
      <c r="D157" s="7">
        <v>3329255.54</v>
      </c>
      <c r="E157" s="7">
        <v>3329255.46</v>
      </c>
      <c r="F157" s="22">
        <f t="shared" si="2"/>
        <v>99.999997597060386</v>
      </c>
    </row>
    <row r="158" spans="1:6" ht="56.25" outlineLevel="3">
      <c r="A158" s="8">
        <v>122</v>
      </c>
      <c r="B158" s="14" t="s">
        <v>297</v>
      </c>
      <c r="C158" s="6" t="s">
        <v>296</v>
      </c>
      <c r="D158" s="7">
        <v>3452500</v>
      </c>
      <c r="E158" s="7">
        <v>3452500</v>
      </c>
      <c r="F158" s="22">
        <f t="shared" si="2"/>
        <v>100</v>
      </c>
    </row>
    <row r="159" spans="1:6" ht="112.5" outlineLevel="3">
      <c r="A159" s="8">
        <v>123</v>
      </c>
      <c r="B159" s="15" t="s">
        <v>299</v>
      </c>
      <c r="C159" s="6" t="s">
        <v>298</v>
      </c>
      <c r="D159" s="7">
        <v>9287334.6199999992</v>
      </c>
      <c r="E159" s="7">
        <v>9287334.6199999992</v>
      </c>
      <c r="F159" s="22">
        <f t="shared" si="2"/>
        <v>100</v>
      </c>
    </row>
    <row r="160" spans="1:6" ht="56.25" outlineLevel="3">
      <c r="A160" s="8">
        <v>124</v>
      </c>
      <c r="B160" s="14" t="s">
        <v>301</v>
      </c>
      <c r="C160" s="6" t="s">
        <v>300</v>
      </c>
      <c r="D160" s="7">
        <v>706956.96</v>
      </c>
      <c r="E160" s="7">
        <v>706956.96</v>
      </c>
      <c r="F160" s="22">
        <f t="shared" si="2"/>
        <v>100</v>
      </c>
    </row>
    <row r="161" spans="1:6" ht="75" outlineLevel="3">
      <c r="A161" s="8">
        <v>125</v>
      </c>
      <c r="B161" s="14" t="s">
        <v>303</v>
      </c>
      <c r="C161" s="6" t="s">
        <v>302</v>
      </c>
      <c r="D161" s="7">
        <v>2159500</v>
      </c>
      <c r="E161" s="7">
        <v>2159500</v>
      </c>
      <c r="F161" s="22">
        <f t="shared" si="2"/>
        <v>100</v>
      </c>
    </row>
    <row r="162" spans="1:6" ht="56.25" outlineLevel="3">
      <c r="A162" s="8">
        <v>126</v>
      </c>
      <c r="B162" s="14" t="s">
        <v>305</v>
      </c>
      <c r="C162" s="6" t="s">
        <v>304</v>
      </c>
      <c r="D162" s="7">
        <v>7142000</v>
      </c>
      <c r="E162" s="7">
        <v>7142000</v>
      </c>
      <c r="F162" s="22">
        <f t="shared" si="2"/>
        <v>100</v>
      </c>
    </row>
    <row r="163" spans="1:6" ht="93.75" outlineLevel="3">
      <c r="A163" s="8">
        <v>127</v>
      </c>
      <c r="B163" s="14" t="s">
        <v>307</v>
      </c>
      <c r="C163" s="6" t="s">
        <v>306</v>
      </c>
      <c r="D163" s="7">
        <v>3433000</v>
      </c>
      <c r="E163" s="7">
        <v>3433000</v>
      </c>
      <c r="F163" s="22">
        <f t="shared" si="2"/>
        <v>100</v>
      </c>
    </row>
    <row r="164" spans="1:6" ht="37.5" outlineLevel="2">
      <c r="A164" s="8">
        <v>128</v>
      </c>
      <c r="B164" s="13" t="s">
        <v>309</v>
      </c>
      <c r="C164" s="4" t="s">
        <v>308</v>
      </c>
      <c r="D164" s="5">
        <v>1569387412.54</v>
      </c>
      <c r="E164" s="5">
        <v>1566405214.4000001</v>
      </c>
      <c r="F164" s="23">
        <f t="shared" si="2"/>
        <v>99.809976930095729</v>
      </c>
    </row>
    <row r="165" spans="1:6" ht="112.5" outlineLevel="3">
      <c r="A165" s="8">
        <v>129</v>
      </c>
      <c r="B165" s="15" t="s">
        <v>311</v>
      </c>
      <c r="C165" s="6" t="s">
        <v>310</v>
      </c>
      <c r="D165" s="7">
        <v>1235804</v>
      </c>
      <c r="E165" s="7">
        <v>1235804</v>
      </c>
      <c r="F165" s="22">
        <f t="shared" si="2"/>
        <v>100</v>
      </c>
    </row>
    <row r="166" spans="1:6" ht="262.5" outlineLevel="3">
      <c r="A166" s="8">
        <v>130</v>
      </c>
      <c r="B166" s="15" t="s">
        <v>313</v>
      </c>
      <c r="C166" s="6" t="s">
        <v>312</v>
      </c>
      <c r="D166" s="7">
        <v>191185746.59999999</v>
      </c>
      <c r="E166" s="7">
        <v>191185746.59999999</v>
      </c>
      <c r="F166" s="22">
        <f t="shared" si="2"/>
        <v>100</v>
      </c>
    </row>
    <row r="167" spans="1:6" ht="281.25" outlineLevel="3">
      <c r="A167" s="8">
        <v>131</v>
      </c>
      <c r="B167" s="15" t="s">
        <v>315</v>
      </c>
      <c r="C167" s="6" t="s">
        <v>314</v>
      </c>
      <c r="D167" s="7">
        <v>150161409</v>
      </c>
      <c r="E167" s="7">
        <v>150161409</v>
      </c>
      <c r="F167" s="22">
        <f t="shared" si="2"/>
        <v>100</v>
      </c>
    </row>
    <row r="168" spans="1:6" ht="112.5" outlineLevel="3">
      <c r="A168" s="8">
        <v>132</v>
      </c>
      <c r="B168" s="15" t="s">
        <v>317</v>
      </c>
      <c r="C168" s="6" t="s">
        <v>316</v>
      </c>
      <c r="D168" s="7">
        <v>396000</v>
      </c>
      <c r="E168" s="7">
        <v>396000</v>
      </c>
      <c r="F168" s="22">
        <f t="shared" si="2"/>
        <v>100</v>
      </c>
    </row>
    <row r="169" spans="1:6" ht="93.75" outlineLevel="3">
      <c r="A169" s="8">
        <v>133</v>
      </c>
      <c r="B169" s="15" t="s">
        <v>319</v>
      </c>
      <c r="C169" s="6" t="s">
        <v>318</v>
      </c>
      <c r="D169" s="7">
        <v>1296200</v>
      </c>
      <c r="E169" s="7">
        <v>1296200</v>
      </c>
      <c r="F169" s="22">
        <f t="shared" si="2"/>
        <v>100</v>
      </c>
    </row>
    <row r="170" spans="1:6" ht="93.75" outlineLevel="3">
      <c r="A170" s="8">
        <v>134</v>
      </c>
      <c r="B170" s="15" t="s">
        <v>321</v>
      </c>
      <c r="C170" s="6" t="s">
        <v>320</v>
      </c>
      <c r="D170" s="7">
        <v>4224223</v>
      </c>
      <c r="E170" s="7">
        <v>3576878</v>
      </c>
      <c r="F170" s="22">
        <f t="shared" si="2"/>
        <v>84.675406577730399</v>
      </c>
    </row>
    <row r="171" spans="1:6" ht="112.5" outlineLevel="3">
      <c r="A171" s="8">
        <v>135</v>
      </c>
      <c r="B171" s="15" t="s">
        <v>323</v>
      </c>
      <c r="C171" s="6" t="s">
        <v>322</v>
      </c>
      <c r="D171" s="7">
        <v>8320</v>
      </c>
      <c r="E171" s="7">
        <v>8320</v>
      </c>
      <c r="F171" s="22">
        <f t="shared" si="2"/>
        <v>100</v>
      </c>
    </row>
    <row r="172" spans="1:6" ht="93.75" outlineLevel="3">
      <c r="A172" s="8">
        <v>136</v>
      </c>
      <c r="B172" s="15" t="s">
        <v>325</v>
      </c>
      <c r="C172" s="6" t="s">
        <v>324</v>
      </c>
      <c r="D172" s="7">
        <v>9237920</v>
      </c>
      <c r="E172" s="7">
        <v>9226201.3000000007</v>
      </c>
      <c r="F172" s="22">
        <f t="shared" si="2"/>
        <v>99.873145686474885</v>
      </c>
    </row>
    <row r="173" spans="1:6" ht="187.5" outlineLevel="3">
      <c r="A173" s="8">
        <v>137</v>
      </c>
      <c r="B173" s="15" t="s">
        <v>327</v>
      </c>
      <c r="C173" s="6" t="s">
        <v>326</v>
      </c>
      <c r="D173" s="7">
        <v>1725000</v>
      </c>
      <c r="E173" s="7">
        <v>1725000</v>
      </c>
      <c r="F173" s="22">
        <f t="shared" si="2"/>
        <v>100</v>
      </c>
    </row>
    <row r="174" spans="1:6" ht="281.25" outlineLevel="3">
      <c r="A174" s="8">
        <v>138</v>
      </c>
      <c r="B174" s="15" t="s">
        <v>329</v>
      </c>
      <c r="C174" s="6" t="s">
        <v>328</v>
      </c>
      <c r="D174" s="7">
        <v>552250025.38999999</v>
      </c>
      <c r="E174" s="7">
        <v>552250025.38999999</v>
      </c>
      <c r="F174" s="22">
        <f t="shared" si="2"/>
        <v>100</v>
      </c>
    </row>
    <row r="175" spans="1:6" ht="131.25" outlineLevel="3">
      <c r="A175" s="8">
        <v>139</v>
      </c>
      <c r="B175" s="15" t="s">
        <v>331</v>
      </c>
      <c r="C175" s="6" t="s">
        <v>330</v>
      </c>
      <c r="D175" s="7">
        <v>16253152</v>
      </c>
      <c r="E175" s="7">
        <v>16213811</v>
      </c>
      <c r="F175" s="22">
        <f t="shared" si="2"/>
        <v>99.757948489006935</v>
      </c>
    </row>
    <row r="176" spans="1:6" ht="187.5" outlineLevel="3">
      <c r="A176" s="8">
        <v>140</v>
      </c>
      <c r="B176" s="15" t="s">
        <v>333</v>
      </c>
      <c r="C176" s="6" t="s">
        <v>332</v>
      </c>
      <c r="D176" s="7">
        <v>22924776.75</v>
      </c>
      <c r="E176" s="7">
        <v>22408686.949999999</v>
      </c>
      <c r="F176" s="22">
        <f t="shared" si="2"/>
        <v>97.748768480373528</v>
      </c>
    </row>
    <row r="177" spans="1:6" ht="262.5" outlineLevel="3">
      <c r="A177" s="8">
        <v>141</v>
      </c>
      <c r="B177" s="15" t="s">
        <v>335</v>
      </c>
      <c r="C177" s="6" t="s">
        <v>334</v>
      </c>
      <c r="D177" s="7">
        <v>549577220</v>
      </c>
      <c r="E177" s="7">
        <v>549577220</v>
      </c>
      <c r="F177" s="22">
        <f t="shared" si="2"/>
        <v>100</v>
      </c>
    </row>
    <row r="178" spans="1:6" ht="93.75" outlineLevel="3">
      <c r="A178" s="8">
        <v>142</v>
      </c>
      <c r="B178" s="15" t="s">
        <v>337</v>
      </c>
      <c r="C178" s="6" t="s">
        <v>336</v>
      </c>
      <c r="D178" s="7">
        <v>3578031</v>
      </c>
      <c r="E178" s="7">
        <v>3498367.26</v>
      </c>
      <c r="F178" s="22">
        <f t="shared" si="2"/>
        <v>97.773531308141258</v>
      </c>
    </row>
    <row r="179" spans="1:6" ht="93.75" outlineLevel="3">
      <c r="A179" s="8">
        <v>143</v>
      </c>
      <c r="B179" s="15" t="s">
        <v>339</v>
      </c>
      <c r="C179" s="6" t="s">
        <v>338</v>
      </c>
      <c r="D179" s="7">
        <v>44536500</v>
      </c>
      <c r="E179" s="7">
        <v>44423518.100000001</v>
      </c>
      <c r="F179" s="22">
        <f t="shared" si="2"/>
        <v>99.746316167637787</v>
      </c>
    </row>
    <row r="180" spans="1:6" ht="150" outlineLevel="3">
      <c r="A180" s="8">
        <v>144</v>
      </c>
      <c r="B180" s="15" t="s">
        <v>341</v>
      </c>
      <c r="C180" s="6" t="s">
        <v>340</v>
      </c>
      <c r="D180" s="7">
        <v>149900</v>
      </c>
      <c r="E180" s="7">
        <v>149900</v>
      </c>
      <c r="F180" s="22">
        <f t="shared" si="2"/>
        <v>100</v>
      </c>
    </row>
    <row r="181" spans="1:6" ht="93.75" outlineLevel="3">
      <c r="A181" s="8">
        <v>145</v>
      </c>
      <c r="B181" s="14" t="s">
        <v>343</v>
      </c>
      <c r="C181" s="6" t="s">
        <v>342</v>
      </c>
      <c r="D181" s="7">
        <v>6234000</v>
      </c>
      <c r="E181" s="7">
        <v>4658942</v>
      </c>
      <c r="F181" s="22">
        <f t="shared" si="2"/>
        <v>74.734392043631686</v>
      </c>
    </row>
    <row r="182" spans="1:6" ht="75" outlineLevel="3">
      <c r="A182" s="8">
        <v>146</v>
      </c>
      <c r="B182" s="14" t="s">
        <v>345</v>
      </c>
      <c r="C182" s="6" t="s">
        <v>344</v>
      </c>
      <c r="D182" s="7">
        <v>14393399.800000001</v>
      </c>
      <c r="E182" s="7">
        <v>14393399.800000001</v>
      </c>
      <c r="F182" s="22">
        <f t="shared" si="2"/>
        <v>100</v>
      </c>
    </row>
    <row r="183" spans="1:6" ht="75" outlineLevel="3">
      <c r="A183" s="8">
        <v>147</v>
      </c>
      <c r="B183" s="14" t="s">
        <v>347</v>
      </c>
      <c r="C183" s="6" t="s">
        <v>346</v>
      </c>
      <c r="D183" s="7">
        <v>19785</v>
      </c>
      <c r="E183" s="7">
        <v>19785</v>
      </c>
      <c r="F183" s="22">
        <f t="shared" si="2"/>
        <v>100</v>
      </c>
    </row>
    <row r="184" spans="1:6" ht="37.5" outlineLevel="2">
      <c r="A184" s="8">
        <v>148</v>
      </c>
      <c r="B184" s="13" t="s">
        <v>349</v>
      </c>
      <c r="C184" s="4" t="s">
        <v>348</v>
      </c>
      <c r="D184" s="5">
        <v>158613362.5</v>
      </c>
      <c r="E184" s="5">
        <v>158207256.5</v>
      </c>
      <c r="F184" s="23">
        <f t="shared" si="2"/>
        <v>99.743964825157789</v>
      </c>
    </row>
    <row r="185" spans="1:6" ht="93.75" outlineLevel="3">
      <c r="A185" s="8">
        <v>149</v>
      </c>
      <c r="B185" s="14" t="s">
        <v>351</v>
      </c>
      <c r="C185" s="6" t="s">
        <v>350</v>
      </c>
      <c r="D185" s="7">
        <v>1277850</v>
      </c>
      <c r="E185" s="7">
        <v>1277850</v>
      </c>
      <c r="F185" s="22">
        <f t="shared" si="2"/>
        <v>100</v>
      </c>
    </row>
    <row r="186" spans="1:6" ht="75" outlineLevel="3">
      <c r="A186" s="8">
        <v>150</v>
      </c>
      <c r="B186" s="14" t="s">
        <v>353</v>
      </c>
      <c r="C186" s="6" t="s">
        <v>352</v>
      </c>
      <c r="D186" s="7">
        <v>49413500</v>
      </c>
      <c r="E186" s="7">
        <v>49413500</v>
      </c>
      <c r="F186" s="22">
        <f t="shared" si="2"/>
        <v>100</v>
      </c>
    </row>
    <row r="187" spans="1:6" ht="112.5" outlineLevel="3">
      <c r="A187" s="8">
        <v>151</v>
      </c>
      <c r="B187" s="15" t="s">
        <v>355</v>
      </c>
      <c r="C187" s="6" t="s">
        <v>354</v>
      </c>
      <c r="D187" s="7">
        <v>1727100</v>
      </c>
      <c r="E187" s="7">
        <v>1727100</v>
      </c>
      <c r="F187" s="22">
        <f t="shared" si="2"/>
        <v>100</v>
      </c>
    </row>
    <row r="188" spans="1:6" ht="93.75" outlineLevel="3">
      <c r="A188" s="8">
        <v>152</v>
      </c>
      <c r="B188" s="15" t="s">
        <v>357</v>
      </c>
      <c r="C188" s="6" t="s">
        <v>356</v>
      </c>
      <c r="D188" s="7">
        <v>9347000</v>
      </c>
      <c r="E188" s="7">
        <v>9347000</v>
      </c>
      <c r="F188" s="22">
        <f t="shared" si="2"/>
        <v>100</v>
      </c>
    </row>
    <row r="189" spans="1:6" ht="56.25" outlineLevel="3">
      <c r="A189" s="8">
        <v>153</v>
      </c>
      <c r="B189" s="14" t="s">
        <v>359</v>
      </c>
      <c r="C189" s="6" t="s">
        <v>358</v>
      </c>
      <c r="D189" s="7">
        <v>1585300</v>
      </c>
      <c r="E189" s="7">
        <v>1585300</v>
      </c>
      <c r="F189" s="22">
        <f t="shared" si="2"/>
        <v>100</v>
      </c>
    </row>
    <row r="190" spans="1:6" ht="56.25" outlineLevel="3">
      <c r="A190" s="8">
        <v>154</v>
      </c>
      <c r="B190" s="14" t="s">
        <v>361</v>
      </c>
      <c r="C190" s="6" t="s">
        <v>360</v>
      </c>
      <c r="D190" s="7">
        <v>883800</v>
      </c>
      <c r="E190" s="7">
        <v>883800</v>
      </c>
      <c r="F190" s="22">
        <f t="shared" si="2"/>
        <v>100</v>
      </c>
    </row>
    <row r="191" spans="1:6" ht="75" outlineLevel="3">
      <c r="A191" s="8">
        <v>155</v>
      </c>
      <c r="B191" s="14" t="s">
        <v>363</v>
      </c>
      <c r="C191" s="6" t="s">
        <v>362</v>
      </c>
      <c r="D191" s="7">
        <v>3778500</v>
      </c>
      <c r="E191" s="7">
        <v>3372394</v>
      </c>
      <c r="F191" s="22">
        <f t="shared" si="2"/>
        <v>89.252190022495697</v>
      </c>
    </row>
    <row r="192" spans="1:6" ht="131.25" outlineLevel="3">
      <c r="A192" s="8">
        <v>156</v>
      </c>
      <c r="B192" s="15" t="s">
        <v>365</v>
      </c>
      <c r="C192" s="6" t="s">
        <v>364</v>
      </c>
      <c r="D192" s="7">
        <v>30712.5</v>
      </c>
      <c r="E192" s="7">
        <v>30712.5</v>
      </c>
      <c r="F192" s="22">
        <f t="shared" si="2"/>
        <v>100</v>
      </c>
    </row>
    <row r="193" spans="1:6" ht="112.5" outlineLevel="3">
      <c r="A193" s="8">
        <v>157</v>
      </c>
      <c r="B193" s="15" t="s">
        <v>367</v>
      </c>
      <c r="C193" s="6" t="s">
        <v>366</v>
      </c>
      <c r="D193" s="7">
        <v>83927700</v>
      </c>
      <c r="E193" s="7">
        <v>83927700</v>
      </c>
      <c r="F193" s="22">
        <f t="shared" si="2"/>
        <v>100</v>
      </c>
    </row>
    <row r="194" spans="1:6" ht="56.25" outlineLevel="3">
      <c r="A194" s="8">
        <v>158</v>
      </c>
      <c r="B194" s="14" t="s">
        <v>369</v>
      </c>
      <c r="C194" s="6" t="s">
        <v>368</v>
      </c>
      <c r="D194" s="7">
        <v>2642300</v>
      </c>
      <c r="E194" s="7">
        <v>2642300</v>
      </c>
      <c r="F194" s="22">
        <f t="shared" si="2"/>
        <v>100</v>
      </c>
    </row>
    <row r="195" spans="1:6" ht="56.25" outlineLevel="3">
      <c r="A195" s="8">
        <v>159</v>
      </c>
      <c r="B195" s="14" t="s">
        <v>371</v>
      </c>
      <c r="C195" s="6" t="s">
        <v>370</v>
      </c>
      <c r="D195" s="7">
        <v>3999600</v>
      </c>
      <c r="E195" s="7">
        <v>3999600</v>
      </c>
      <c r="F195" s="22">
        <f t="shared" si="2"/>
        <v>100</v>
      </c>
    </row>
    <row r="196" spans="1:6" ht="93.75" outlineLevel="1">
      <c r="A196" s="8">
        <v>160</v>
      </c>
      <c r="B196" s="13" t="s">
        <v>373</v>
      </c>
      <c r="C196" s="4" t="s">
        <v>372</v>
      </c>
      <c r="D196" s="5">
        <v>5657196.2999999998</v>
      </c>
      <c r="E196" s="5">
        <v>5657195.8200000003</v>
      </c>
      <c r="F196" s="23">
        <f t="shared" si="2"/>
        <v>99.999991515231685</v>
      </c>
    </row>
    <row r="197" spans="1:6" ht="37.5" outlineLevel="3">
      <c r="A197" s="8">
        <v>161</v>
      </c>
      <c r="B197" s="14" t="s">
        <v>375</v>
      </c>
      <c r="C197" s="6" t="s">
        <v>374</v>
      </c>
      <c r="D197" s="7">
        <v>2469913.4500000002</v>
      </c>
      <c r="E197" s="7">
        <v>2469913.4500000002</v>
      </c>
      <c r="F197" s="22">
        <f t="shared" si="2"/>
        <v>100</v>
      </c>
    </row>
    <row r="198" spans="1:6" ht="37.5" outlineLevel="3">
      <c r="A198" s="8">
        <v>162</v>
      </c>
      <c r="B198" s="14" t="s">
        <v>377</v>
      </c>
      <c r="C198" s="6" t="s">
        <v>376</v>
      </c>
      <c r="D198" s="7">
        <v>3187282.85</v>
      </c>
      <c r="E198" s="7">
        <v>3187282.37</v>
      </c>
      <c r="F198" s="22">
        <f t="shared" si="2"/>
        <v>99.999984940150512</v>
      </c>
    </row>
    <row r="199" spans="1:6" ht="56.25" outlineLevel="1">
      <c r="A199" s="8">
        <v>163</v>
      </c>
      <c r="B199" s="13" t="s">
        <v>379</v>
      </c>
      <c r="C199" s="4" t="s">
        <v>378</v>
      </c>
      <c r="D199" s="5">
        <v>-8536279.5099999998</v>
      </c>
      <c r="E199" s="5">
        <v>-8536279.5099999998</v>
      </c>
      <c r="F199" s="23">
        <f t="shared" si="2"/>
        <v>100</v>
      </c>
    </row>
    <row r="200" spans="1:6" ht="56.25" outlineLevel="3">
      <c r="A200" s="8">
        <v>164</v>
      </c>
      <c r="B200" s="14" t="s">
        <v>381</v>
      </c>
      <c r="C200" s="6" t="s">
        <v>380</v>
      </c>
      <c r="D200" s="7">
        <v>-8536279.5099999998</v>
      </c>
      <c r="E200" s="7">
        <v>-8536279.5099999998</v>
      </c>
      <c r="F200" s="22">
        <f t="shared" si="2"/>
        <v>100</v>
      </c>
    </row>
    <row r="201" spans="1:6" ht="22.5" customHeight="1">
      <c r="A201" s="8">
        <v>165</v>
      </c>
      <c r="B201" s="19" t="s">
        <v>388</v>
      </c>
      <c r="C201" s="20"/>
      <c r="D201" s="21">
        <f>D9+D126</f>
        <v>4737131880.3199997</v>
      </c>
      <c r="E201" s="21">
        <f>E9+E126</f>
        <v>4735540317.8099995</v>
      </c>
      <c r="F201" s="23">
        <f t="shared" si="2"/>
        <v>99.96640240233522</v>
      </c>
    </row>
  </sheetData>
  <mergeCells count="7">
    <mergeCell ref="E1:F1"/>
    <mergeCell ref="C5:E5"/>
    <mergeCell ref="A7:F7"/>
    <mergeCell ref="A6:F6"/>
    <mergeCell ref="E4:F4"/>
    <mergeCell ref="E3:F3"/>
    <mergeCell ref="E2:F2"/>
  </mergeCells>
  <pageMargins left="0.74803149606299213" right="0.74803149606299213" top="0.98425196850393704" bottom="0.98425196850393704" header="0.51181102362204722" footer="0.51181102362204722"/>
  <pageSetup paperSize="9" scale="48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dc:description>POI HSSF rep:2.56.0.8</dc:description>
  <cp:lastModifiedBy>Shakirov</cp:lastModifiedBy>
  <cp:lastPrinted>2024-01-23T07:14:27Z</cp:lastPrinted>
  <dcterms:created xsi:type="dcterms:W3CDTF">2024-01-23T07:15:01Z</dcterms:created>
  <dcterms:modified xsi:type="dcterms:W3CDTF">2024-05-21T05:16:17Z</dcterms:modified>
</cp:coreProperties>
</file>